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731"/>
  <mc:AlternateContent xmlns:mc="http://schemas.openxmlformats.org/markup-compatibility/2006">
    <mc:Choice Requires="x15">
      <x15ac:absPath xmlns:x15ac="http://schemas.microsoft.com/office/spreadsheetml/2010/11/ac" url="C:\Users\milena.kraleva\Desktop\ceni poramnuvanje\"/>
    </mc:Choice>
  </mc:AlternateContent>
  <bookViews>
    <workbookView xWindow="-120" yWindow="-120" windowWidth="38640" windowHeight="21120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/>
</workbook>
</file>

<file path=xl/calcChain.xml><?xml version="1.0" encoding="utf-8"?>
<calcChain xmlns="http://schemas.openxmlformats.org/spreadsheetml/2006/main">
  <c i="6" l="1"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i="5" r="C4"/>
  <c r="C5"/>
  <c r="C34"/>
  <c r="C39"/>
  <c r="C69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i="4" r="C4"/>
  <c r="C34"/>
  <c r="C39"/>
  <c r="C69"/>
  <c r="O10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E104"/>
  <c r="F104"/>
  <c r="G104"/>
  <c r="H104"/>
  <c r="I104"/>
  <c r="J104"/>
  <c r="K104"/>
  <c r="L104"/>
  <c r="M104"/>
  <c r="N104"/>
  <c r="P104"/>
  <c r="Q104"/>
  <c r="R104"/>
  <c r="S104"/>
  <c r="T104"/>
  <c r="U104"/>
  <c r="V104"/>
  <c r="W104"/>
  <c r="X104"/>
  <c r="Y104"/>
  <c r="Z104"/>
  <c r="AA104"/>
  <c r="AB104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74"/>
  <c i="5" r="M104"/>
  <c r="Y103"/>
  <c r="X103"/>
  <c r="H103"/>
  <c r="T102"/>
  <c r="S102"/>
  <c r="O101"/>
  <c r="N101"/>
  <c r="Y100"/>
  <c r="J100"/>
  <c r="I100"/>
  <c r="T99"/>
  <c r="O98"/>
  <c r="AA97"/>
  <c r="Z97"/>
  <c r="J97"/>
  <c r="V96"/>
  <c r="U96"/>
  <c r="E96"/>
  <c r="Q95"/>
  <c r="P95"/>
  <c r="AA94"/>
  <c r="L94"/>
  <c r="K94"/>
  <c r="V93"/>
  <c r="G93"/>
  <c r="F93"/>
  <c r="Q92"/>
  <c r="X90"/>
  <c r="W90"/>
  <c r="G90"/>
  <c r="S89"/>
  <c r="R89"/>
  <c r="N88"/>
  <c r="M88"/>
  <c r="X87"/>
  <c r="I87"/>
  <c r="H87"/>
  <c r="S86"/>
  <c r="N85"/>
  <c r="Z84"/>
  <c r="Y84"/>
  <c r="I84"/>
  <c r="T83"/>
  <c r="P82"/>
  <c r="O82"/>
  <c r="K81"/>
  <c r="J81"/>
  <c r="U80"/>
  <c r="F80"/>
  <c r="E80"/>
  <c r="P79"/>
  <c r="AB78"/>
  <c r="AA78"/>
  <c r="K78"/>
  <c r="W77"/>
  <c r="V77"/>
  <c r="F77"/>
  <c r="Q76"/>
  <c r="M75"/>
  <c r="L75"/>
  <c r="H74"/>
  <c r="G74"/>
  <c r="U83"/>
  <c r="Z81"/>
  <c r="AB104"/>
  <c r="AA104"/>
  <c r="Z104"/>
  <c r="Y104"/>
  <c r="X104"/>
  <c r="W104"/>
  <c r="V104"/>
  <c r="U104"/>
  <c r="T104"/>
  <c r="S104"/>
  <c r="R104"/>
  <c r="Q104"/>
  <c r="P104"/>
  <c r="O104"/>
  <c r="N104"/>
  <c r="L104"/>
  <c r="K104"/>
  <c r="J104"/>
  <c r="H104"/>
  <c r="G104"/>
  <c r="F104"/>
  <c r="E104"/>
  <c r="AB103"/>
  <c r="AA103"/>
  <c r="Z103"/>
  <c r="W103"/>
  <c r="V103"/>
  <c r="U103"/>
  <c r="T103"/>
  <c r="S103"/>
  <c r="R103"/>
  <c r="Q103"/>
  <c r="P103"/>
  <c r="O103"/>
  <c r="N103"/>
  <c r="M103"/>
  <c r="L103"/>
  <c r="K103"/>
  <c r="J103"/>
  <c r="I103"/>
  <c r="G103"/>
  <c r="F103"/>
  <c r="E103"/>
  <c r="AB102"/>
  <c r="AA102"/>
  <c r="Z102"/>
  <c r="Y102"/>
  <c r="X102"/>
  <c r="W102"/>
  <c r="V102"/>
  <c r="U102"/>
  <c r="R102"/>
  <c r="Q102"/>
  <c r="P102"/>
  <c r="O102"/>
  <c r="N102"/>
  <c r="M102"/>
  <c r="L102"/>
  <c r="K102"/>
  <c r="J102"/>
  <c r="I102"/>
  <c r="H102"/>
  <c r="G102"/>
  <c r="F102"/>
  <c r="E102"/>
  <c r="AB101"/>
  <c r="AA101"/>
  <c r="Z101"/>
  <c r="Y101"/>
  <c r="X101"/>
  <c r="W101"/>
  <c r="V101"/>
  <c r="U101"/>
  <c r="T101"/>
  <c r="S101"/>
  <c r="R101"/>
  <c r="Q101"/>
  <c r="P101"/>
  <c r="M101"/>
  <c r="L101"/>
  <c r="K101"/>
  <c r="J101"/>
  <c r="I101"/>
  <c r="H101"/>
  <c r="G101"/>
  <c r="F101"/>
  <c r="E101"/>
  <c r="AB100"/>
  <c r="AA100"/>
  <c r="Z100"/>
  <c r="X100"/>
  <c r="W100"/>
  <c r="V100"/>
  <c r="U100"/>
  <c r="T100"/>
  <c r="S100"/>
  <c r="R100"/>
  <c r="Q100"/>
  <c r="P100"/>
  <c r="O100"/>
  <c r="N100"/>
  <c r="M100"/>
  <c r="L100"/>
  <c r="K100"/>
  <c r="H100"/>
  <c r="G100"/>
  <c r="F100"/>
  <c r="E100"/>
  <c r="AB99"/>
  <c r="AA99"/>
  <c r="Z99"/>
  <c r="Y99"/>
  <c r="X99"/>
  <c r="W99"/>
  <c r="V99"/>
  <c r="U99"/>
  <c r="S99"/>
  <c r="R99"/>
  <c r="Q99"/>
  <c r="P99"/>
  <c r="O99"/>
  <c r="N99"/>
  <c r="M99"/>
  <c r="L99"/>
  <c r="K99"/>
  <c r="J99"/>
  <c r="I99"/>
  <c r="H99"/>
  <c r="G99"/>
  <c r="F99"/>
  <c r="AB98"/>
  <c r="AA98"/>
  <c r="Z98"/>
  <c r="Y98"/>
  <c r="X98"/>
  <c r="W98"/>
  <c r="V98"/>
  <c r="U98"/>
  <c r="T98"/>
  <c r="S98"/>
  <c r="R98"/>
  <c r="Q98"/>
  <c r="P98"/>
  <c r="N98"/>
  <c r="M98"/>
  <c r="L98"/>
  <c r="K98"/>
  <c r="J98"/>
  <c r="I98"/>
  <c r="H98"/>
  <c r="G98"/>
  <c r="F98"/>
  <c r="AB97"/>
  <c r="Y97"/>
  <c r="X97"/>
  <c r="W97"/>
  <c r="V97"/>
  <c r="U97"/>
  <c r="T97"/>
  <c r="S97"/>
  <c r="R97"/>
  <c r="Q97"/>
  <c r="P97"/>
  <c r="O97"/>
  <c r="N97"/>
  <c r="M97"/>
  <c r="L97"/>
  <c r="K97"/>
  <c r="I97"/>
  <c r="H97"/>
  <c r="G97"/>
  <c r="F97"/>
  <c r="E97"/>
  <c r="AB96"/>
  <c r="AA96"/>
  <c r="Z96"/>
  <c r="Y96"/>
  <c r="X96"/>
  <c r="W96"/>
  <c r="T96"/>
  <c r="S96"/>
  <c r="R96"/>
  <c r="Q96"/>
  <c r="P96"/>
  <c r="O96"/>
  <c r="N96"/>
  <c r="M96"/>
  <c r="L96"/>
  <c r="K96"/>
  <c r="J96"/>
  <c r="I96"/>
  <c r="H96"/>
  <c r="G96"/>
  <c r="F96"/>
  <c r="AB95"/>
  <c r="AA95"/>
  <c r="Z95"/>
  <c r="Y95"/>
  <c r="X95"/>
  <c r="W95"/>
  <c r="V95"/>
  <c r="U95"/>
  <c r="S95"/>
  <c r="R95"/>
  <c r="O95"/>
  <c r="N95"/>
  <c r="M95"/>
  <c r="L95"/>
  <c r="K95"/>
  <c r="J95"/>
  <c r="I95"/>
  <c r="H95"/>
  <c r="G95"/>
  <c r="F95"/>
  <c r="E95"/>
  <c r="AB94"/>
  <c r="Z94"/>
  <c r="Y94"/>
  <c r="X94"/>
  <c r="W94"/>
  <c r="V94"/>
  <c r="U94"/>
  <c r="T94"/>
  <c r="S94"/>
  <c r="R94"/>
  <c r="Q94"/>
  <c r="P94"/>
  <c r="O94"/>
  <c r="M94"/>
  <c r="J94"/>
  <c r="I94"/>
  <c r="H94"/>
  <c r="G94"/>
  <c r="F94"/>
  <c r="E94"/>
  <c r="AB93"/>
  <c r="AA93"/>
  <c r="Z93"/>
  <c r="Y93"/>
  <c r="X93"/>
  <c r="W93"/>
  <c r="U93"/>
  <c r="T93"/>
  <c r="S93"/>
  <c r="R93"/>
  <c r="Q93"/>
  <c r="P93"/>
  <c r="O93"/>
  <c r="N93"/>
  <c r="M93"/>
  <c r="L93"/>
  <c r="K93"/>
  <c r="J93"/>
  <c r="I93"/>
  <c r="H93"/>
  <c r="E93"/>
  <c r="AB92"/>
  <c r="AA92"/>
  <c r="Z92"/>
  <c r="Y92"/>
  <c r="X92"/>
  <c r="W92"/>
  <c r="V92"/>
  <c r="U92"/>
  <c r="T92"/>
  <c r="S92"/>
  <c r="R92"/>
  <c r="P92"/>
  <c r="O92"/>
  <c r="N92"/>
  <c r="M92"/>
  <c r="L92"/>
  <c r="K92"/>
  <c r="J92"/>
  <c r="I92"/>
  <c r="H92"/>
  <c r="G92"/>
  <c r="F92"/>
  <c r="E92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AB90"/>
  <c r="AA90"/>
  <c r="Z90"/>
  <c r="Y90"/>
  <c r="V90"/>
  <c r="U90"/>
  <c r="T90"/>
  <c r="S90"/>
  <c r="R90"/>
  <c r="Q90"/>
  <c r="P90"/>
  <c r="O90"/>
  <c r="N90"/>
  <c r="M90"/>
  <c r="L90"/>
  <c r="K90"/>
  <c r="J90"/>
  <c r="I90"/>
  <c r="H90"/>
  <c r="F90"/>
  <c r="E90"/>
  <c r="AB89"/>
  <c r="AA89"/>
  <c r="Z89"/>
  <c r="Y89"/>
  <c r="X89"/>
  <c r="W89"/>
  <c r="V89"/>
  <c r="U89"/>
  <c r="T89"/>
  <c r="Q89"/>
  <c r="P89"/>
  <c r="O89"/>
  <c r="N89"/>
  <c r="M89"/>
  <c r="L89"/>
  <c r="K89"/>
  <c r="J89"/>
  <c r="I89"/>
  <c r="H89"/>
  <c r="G89"/>
  <c r="F89"/>
  <c r="AB88"/>
  <c r="AA88"/>
  <c r="Z88"/>
  <c r="Y88"/>
  <c r="X88"/>
  <c r="W88"/>
  <c r="V88"/>
  <c r="U88"/>
  <c r="T88"/>
  <c r="S88"/>
  <c r="R88"/>
  <c r="Q88"/>
  <c r="P88"/>
  <c r="O88"/>
  <c r="L88"/>
  <c r="K88"/>
  <c r="J88"/>
  <c r="I88"/>
  <c r="H88"/>
  <c r="G88"/>
  <c r="F88"/>
  <c r="E88"/>
  <c r="AB87"/>
  <c r="AA87"/>
  <c r="Z87"/>
  <c r="Y87"/>
  <c r="W87"/>
  <c r="V87"/>
  <c r="U87"/>
  <c r="T87"/>
  <c r="S87"/>
  <c r="R87"/>
  <c r="Q87"/>
  <c r="P87"/>
  <c r="O87"/>
  <c r="N87"/>
  <c r="M87"/>
  <c r="L87"/>
  <c r="K87"/>
  <c r="J87"/>
  <c r="G87"/>
  <c r="F87"/>
  <c r="E87"/>
  <c r="AB86"/>
  <c r="AA86"/>
  <c r="Z86"/>
  <c r="Y86"/>
  <c r="X86"/>
  <c r="W86"/>
  <c r="V86"/>
  <c r="U86"/>
  <c r="T86"/>
  <c r="R86"/>
  <c r="Q86"/>
  <c r="P86"/>
  <c r="O86"/>
  <c r="N86"/>
  <c r="M86"/>
  <c r="L86"/>
  <c r="K86"/>
  <c r="J86"/>
  <c r="I86"/>
  <c r="H86"/>
  <c r="G86"/>
  <c r="F86"/>
  <c r="E86"/>
  <c r="AB85"/>
  <c r="AA85"/>
  <c r="Z85"/>
  <c r="Y85"/>
  <c r="X85"/>
  <c r="W85"/>
  <c r="V85"/>
  <c r="U85"/>
  <c r="T85"/>
  <c r="S85"/>
  <c r="R85"/>
  <c r="Q85"/>
  <c r="P85"/>
  <c r="O85"/>
  <c r="M85"/>
  <c r="L85"/>
  <c r="K85"/>
  <c r="J85"/>
  <c r="I85"/>
  <c r="H85"/>
  <c r="G85"/>
  <c r="F85"/>
  <c r="AB84"/>
  <c r="AA84"/>
  <c r="X84"/>
  <c r="W84"/>
  <c r="V84"/>
  <c r="U84"/>
  <c r="T84"/>
  <c r="S84"/>
  <c r="R84"/>
  <c r="Q84"/>
  <c r="P84"/>
  <c r="O84"/>
  <c r="N84"/>
  <c r="M84"/>
  <c r="L84"/>
  <c r="K84"/>
  <c r="J84"/>
  <c r="H84"/>
  <c r="G84"/>
  <c r="F84"/>
  <c r="AB83"/>
  <c r="AA83"/>
  <c r="Z83"/>
  <c r="Y83"/>
  <c r="X83"/>
  <c r="W83"/>
  <c r="V83"/>
  <c r="S83"/>
  <c r="R83"/>
  <c r="Q83"/>
  <c r="P83"/>
  <c r="O83"/>
  <c r="N83"/>
  <c r="M83"/>
  <c r="L83"/>
  <c r="K83"/>
  <c r="J83"/>
  <c r="I83"/>
  <c r="H83"/>
  <c r="G83"/>
  <c r="F83"/>
  <c r="AB82"/>
  <c r="AA82"/>
  <c r="Z82"/>
  <c r="Y82"/>
  <c r="X82"/>
  <c r="W82"/>
  <c r="V82"/>
  <c r="U82"/>
  <c r="T82"/>
  <c r="S82"/>
  <c r="R82"/>
  <c r="Q82"/>
  <c r="N82"/>
  <c r="M82"/>
  <c r="L82"/>
  <c r="K82"/>
  <c r="J82"/>
  <c r="I82"/>
  <c r="H82"/>
  <c r="G82"/>
  <c r="F82"/>
  <c r="AB81"/>
  <c r="AA81"/>
  <c r="Y81"/>
  <c r="X81"/>
  <c r="W81"/>
  <c r="V81"/>
  <c r="U81"/>
  <c r="T81"/>
  <c r="S81"/>
  <c r="R81"/>
  <c r="Q81"/>
  <c r="P81"/>
  <c r="O81"/>
  <c r="N81"/>
  <c r="M81"/>
  <c r="L81"/>
  <c r="I81"/>
  <c r="H81"/>
  <c r="G81"/>
  <c r="F81"/>
  <c r="E81"/>
  <c r="AB80"/>
  <c r="AA80"/>
  <c r="Z80"/>
  <c r="Y80"/>
  <c r="X80"/>
  <c r="W80"/>
  <c r="V80"/>
  <c r="T80"/>
  <c r="S80"/>
  <c r="R80"/>
  <c r="Q80"/>
  <c r="P80"/>
  <c r="O80"/>
  <c r="N80"/>
  <c r="M80"/>
  <c r="L80"/>
  <c r="K80"/>
  <c r="J80"/>
  <c r="I80"/>
  <c r="H80"/>
  <c r="G80"/>
  <c r="AB79"/>
  <c r="AA79"/>
  <c r="Z79"/>
  <c r="Y79"/>
  <c r="X79"/>
  <c r="W79"/>
  <c r="V79"/>
  <c r="U79"/>
  <c r="S79"/>
  <c r="R79"/>
  <c r="Q79"/>
  <c r="O79"/>
  <c r="N79"/>
  <c r="M79"/>
  <c r="L79"/>
  <c r="K79"/>
  <c r="J79"/>
  <c r="I79"/>
  <c r="H79"/>
  <c r="G79"/>
  <c r="F79"/>
  <c r="E79"/>
  <c r="Z78"/>
  <c r="Y78"/>
  <c r="X78"/>
  <c r="W78"/>
  <c r="V78"/>
  <c r="U78"/>
  <c r="T78"/>
  <c r="S78"/>
  <c r="R78"/>
  <c r="Q78"/>
  <c r="P78"/>
  <c r="O78"/>
  <c r="M78"/>
  <c r="L78"/>
  <c r="J78"/>
  <c r="I78"/>
  <c r="H78"/>
  <c r="G78"/>
  <c r="F78"/>
  <c r="E78"/>
  <c r="AB77"/>
  <c r="AA77"/>
  <c r="Z77"/>
  <c r="Y77"/>
  <c r="X77"/>
  <c r="U77"/>
  <c r="T77"/>
  <c r="S77"/>
  <c r="R77"/>
  <c r="Q77"/>
  <c r="P77"/>
  <c r="O77"/>
  <c r="N77"/>
  <c r="M77"/>
  <c r="L77"/>
  <c r="K77"/>
  <c r="J77"/>
  <c r="I77"/>
  <c r="H77"/>
  <c r="G77"/>
  <c r="AB76"/>
  <c r="AA76"/>
  <c r="Z76"/>
  <c r="Y76"/>
  <c r="X76"/>
  <c r="W76"/>
  <c r="V76"/>
  <c r="U76"/>
  <c r="T76"/>
  <c r="S76"/>
  <c r="P76"/>
  <c r="O76"/>
  <c r="N76"/>
  <c r="M76"/>
  <c r="L76"/>
  <c r="K76"/>
  <c r="J76"/>
  <c r="I76"/>
  <c r="H76"/>
  <c r="G76"/>
  <c r="F76"/>
  <c r="E76"/>
  <c r="AB75"/>
  <c r="AA75"/>
  <c r="Z75"/>
  <c r="Y75"/>
  <c r="X75"/>
  <c r="W75"/>
  <c r="V75"/>
  <c r="U75"/>
  <c r="T75"/>
  <c r="S75"/>
  <c r="R75"/>
  <c r="Q75"/>
  <c r="P75"/>
  <c r="O75"/>
  <c r="N75"/>
  <c r="K75"/>
  <c r="J75"/>
  <c r="I75"/>
  <c r="H75"/>
  <c r="G75"/>
  <c r="F75"/>
  <c r="E75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F74"/>
  <c r="E74"/>
  <c i="4" l="1" r="D101"/>
  <c r="D97"/>
  <c r="D93"/>
  <c r="D89"/>
  <c r="D86"/>
  <c r="D82"/>
  <c r="D78"/>
  <c r="C104"/>
  <c r="C101"/>
  <c r="C98"/>
  <c r="C94"/>
  <c r="C90"/>
  <c r="C86"/>
  <c r="C83"/>
  <c r="C77"/>
  <c r="C74"/>
  <c i="5" r="D101"/>
  <c r="D90"/>
  <c r="D86"/>
  <c r="C91"/>
  <c r="C88"/>
  <c r="C81"/>
  <c r="C75"/>
  <c r="D74"/>
  <c i="4" r="D104"/>
  <c r="D100"/>
  <c r="D96"/>
  <c r="D92"/>
  <c r="D88"/>
  <c r="D83"/>
  <c r="D79"/>
  <c r="D75"/>
  <c r="C102"/>
  <c r="C97"/>
  <c r="C93"/>
  <c r="C87"/>
  <c r="C82"/>
  <c r="C78"/>
  <c i="5" r="D100"/>
  <c r="D96"/>
  <c r="D92"/>
  <c r="D87"/>
  <c r="D80"/>
  <c r="C103"/>
  <c r="C101"/>
  <c i="4" r="D103"/>
  <c r="D99"/>
  <c r="D95"/>
  <c r="D90"/>
  <c r="D84"/>
  <c r="D80"/>
  <c r="D77"/>
  <c r="C103"/>
  <c r="C99"/>
  <c r="C95"/>
  <c r="C91"/>
  <c r="C89"/>
  <c r="C85"/>
  <c r="C81"/>
  <c r="C79"/>
  <c r="C75"/>
  <c r="D74"/>
  <c i="5" r="D102"/>
  <c r="D91"/>
  <c r="D81"/>
  <c r="C102"/>
  <c r="C96"/>
  <c r="C92"/>
  <c r="C87"/>
  <c r="C86"/>
  <c i="4" r="D102"/>
  <c r="D98"/>
  <c r="D94"/>
  <c r="D91"/>
  <c r="D87"/>
  <c r="D85"/>
  <c r="D81"/>
  <c r="D76"/>
  <c r="C100"/>
  <c r="C96"/>
  <c r="C92"/>
  <c r="C88"/>
  <c r="C84"/>
  <c r="C80"/>
  <c r="C76"/>
  <c i="5" r="D103"/>
  <c r="D97"/>
  <c r="D93"/>
  <c r="D88"/>
  <c r="D75"/>
  <c r="C100"/>
  <c r="C97"/>
  <c r="C93"/>
  <c r="C90"/>
  <c r="C80"/>
  <c r="C74"/>
  <c i="6" r="D35"/>
  <c i="5" r="R76"/>
  <c r="C76"/>
  <c r="N94"/>
  <c r="C94"/>
  <c r="T95"/>
  <c r="D95"/>
  <c r="E98"/>
  <c r="C98"/>
  <c r="E85"/>
  <c r="D85"/>
  <c r="E84"/>
  <c r="C84"/>
  <c r="I104"/>
  <c r="C104"/>
  <c r="E99"/>
  <c r="D99"/>
  <c r="E77"/>
  <c r="C77"/>
  <c r="E83"/>
  <c r="C83"/>
  <c r="N78"/>
  <c r="D78"/>
  <c r="E89"/>
  <c r="D89"/>
  <c r="T79"/>
  <c r="D79"/>
  <c r="E82"/>
  <c r="C82"/>
  <c l="1" r="D98"/>
  <c r="D94"/>
  <c r="D82"/>
  <c r="D77"/>
  <c r="C99"/>
  <c r="C95"/>
  <c r="C85"/>
  <c r="C79"/>
  <c r="D104"/>
  <c r="D83"/>
  <c r="D76"/>
  <c r="C89"/>
  <c r="C78"/>
  <c r="D84"/>
</calcChain>
</file>

<file path=xl/sharedStrings.xml><?xml version="1.0" encoding="utf-8"?>
<sst xmlns="http://schemas.openxmlformats.org/spreadsheetml/2006/main">
  <si>
    <t>Date</t>
  </si>
  <si>
    <t>Cimb</t>
  </si>
  <si>
    <t>Imbalance Prices €/MWh - February 2023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</si>
  <si>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</si>
  <si>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</si>
  <si>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</si>
  <si>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</si>
  <si>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</si>
  <si>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</si>
  <si>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</si>
  <si>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</si>
  <si>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</si>
  <si>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</si>
  <si>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</si>
  <si>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</si>
  <si>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</si>
  <si>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</si>
  <si>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</si>
  <si>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</si>
  <si>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</si>
  <si>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</si>
  <si>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</si>
  <si>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</si>
  <si>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</si>
  <si>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</si>
  <si>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</si>
  <si>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</si>
  <si>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</si>
  <si>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</si>
  <si>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</si>
  <si>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</si>
  <si>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</si>
  <si>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</si>
  <si>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</si>
  <si>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</si>
  <si>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February 2023</t>
  </si>
  <si>
    <t>Total</t>
  </si>
  <si>
    <t>Activated aFRR energy UP - February 2023</t>
  </si>
  <si>
    <t>Activated aFRR energy DOWN - February 2023</t>
  </si>
  <si>
    <t>Total Activated aFRR Energy - February 2023</t>
  </si>
  <si>
    <t>Activated mFRR energy UP - February 2023</t>
  </si>
  <si>
    <t>Activated mFRR energy DOWN - February 2023</t>
  </si>
  <si>
    <t>Total Activated mFRR Energy - February 2023</t>
  </si>
  <si>
    <t>Area Control Error (MWh/h)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</si>
</sst>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_-* #,##0.00 _д_е_н_._-;-* #,##0.00 _д_е_н_._-;_-* &quot;-&quot;?? _д_е_н_._-;_-@_-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</fills>
  <borders count="63">
    <border/>
    <border>
      <left style="thin">
        <color rgb="FF44546A"/>
      </left>
      <right style="thick">
        <color rgb="FFFFFFFF"/>
      </right>
      <top style="thin">
        <color rgb="FF44546A"/>
      </top>
    </border>
    <border>
      <left style="thick">
        <color rgb="FFFFFFFF"/>
      </left>
      <right style="thick">
        <color rgb="FFFFFFFF"/>
      </right>
      <top style="thin">
        <color rgb="FF44546A"/>
      </top>
    </border>
    <border>
      <top style="thin">
        <color rgb="FF44546A"/>
      </top>
    </border>
    <border>
      <right style="thin">
        <color rgb="FF44546A"/>
      </right>
      <top style="thin">
        <color rgb="FF44546A"/>
      </top>
    </border>
    <border>
      <left style="thin">
        <color rgb="FF44546A"/>
      </left>
      <right style="thick">
        <color rgb="FFFFFFFF"/>
      </right>
      <bottom style="thick">
        <color rgb="FFFFFFFF"/>
      </bottom>
    </border>
    <border>
      <left style="thick">
        <color rgb="FFFFFFFF"/>
      </left>
      <right style="thick">
        <color rgb="FFFFFFFF"/>
      </right>
      <bottom style="thick">
        <color rgb="FFFFFFFF"/>
      </bottom>
    </border>
    <border>
      <right style="medium">
        <color rgb="FFFFFFFF"/>
      </right>
      <top style="thick">
        <color rgb="FFFFFFFF"/>
      </top>
      <bottom style="thick">
        <color rgb="FFFFFFFF"/>
      </bottom>
    </border>
    <border>
      <top style="thick">
        <color rgb="FFFFFFFF"/>
      </top>
      <bottom style="thick">
        <color rgb="FFFFFFFF"/>
      </bottom>
    </border>
    <border>
      <left style="thin">
        <color rgb="FF44546A"/>
      </left>
      <right style="thick">
        <color rgb="FFFFFFFF"/>
      </right>
      <top style="thick">
        <color rgb="FFFFFFFF"/>
      </top>
    </border>
    <border>
      <top style="thin">
        <color rgb="FFFFFFFF"/>
      </top>
      <bottom style="thin">
        <color rgb="FFFFFFFF"/>
      </bottom>
    </border>
    <border>
      <right style="thin">
        <color rgb="FF44546A"/>
      </right>
    </border>
    <border>
      <left style="thin">
        <color rgb="FF44546A"/>
      </left>
      <right style="thick">
        <color rgb="FFFFFFFF"/>
      </right>
    </border>
    <border>
      <left style="thick">
        <color rgb="FFFFFFFF"/>
      </left>
      <top style="thin">
        <color rgb="FFFFFFFF"/>
      </top>
      <bottom style="hair">
        <color rgb="FF44546A"/>
      </bottom>
    </border>
    <border>
      <bottom style="hair">
        <color rgb="FF44546A"/>
      </bottom>
    </border>
    <border>
      <right style="thin">
        <color rgb="FF44546A"/>
      </right>
      <bottom style="hair">
        <color rgb="FF44546A"/>
      </bottom>
    </border>
    <border>
      <left style="thin">
        <color rgb="FF44546A"/>
      </left>
      <right style="thick">
        <color rgb="FFFFFFFF"/>
      </right>
      <bottom style="thin">
        <color rgb="FF44546A"/>
      </bottom>
    </border>
    <border>
      <left style="thick">
        <color rgb="FFFFFFFF"/>
      </left>
      <top style="thin">
        <color rgb="FFFFFFFF"/>
      </top>
    </border>
    <border>
      <bottom style="thin">
        <color rgb="FF44546A"/>
      </bottom>
    </border>
    <border>
      <right style="thin">
        <color rgb="FF44546A"/>
      </right>
      <bottom style="thin">
        <color rgb="FF44546A"/>
      </bottom>
    </border>
    <border>
      <left style="thin">
        <color theme="3"/>
      </left>
      <top style="thin">
        <color theme="3"/>
      </top>
      <bottom style="thick">
        <color rgb="FFFFFFFF"/>
      </bottom>
    </border>
    <border>
      <top style="thin">
        <color theme="3"/>
      </top>
      <bottom style="thick">
        <color rgb="FFFFFFFF"/>
      </bottom>
    </border>
    <border>
      <right style="thin">
        <color theme="3"/>
      </right>
      <top style="thin">
        <color theme="3"/>
      </top>
      <bottom style="thick">
        <color rgb="FFFFFFFF"/>
      </bottom>
    </border>
    <border>
      <right style="thin">
        <color theme="3"/>
      </right>
    </border>
    <border>
      <left style="thin">
        <color theme="3"/>
      </left>
      <top style="thin">
        <color theme="3"/>
      </top>
      <bottom style="thin">
        <color theme="3"/>
      </bottom>
    </border>
    <border>
      <bottom style="thin">
        <color theme="3"/>
      </bottom>
    </border>
    <border>
      <right style="thin">
        <color theme="3"/>
      </right>
      <bottom style="thin">
        <color theme="3"/>
      </bottom>
    </border>
    <border>
      <left style="thin">
        <color theme="3"/>
      </left>
      <top style="thin">
        <color theme="3"/>
      </top>
    </border>
    <border>
      <left style="medium">
        <color theme="0"/>
      </left>
      <top style="thin">
        <color theme="3"/>
      </top>
    </border>
    <border>
      <right style="medium">
        <color theme="0"/>
      </right>
      <top style="thin">
        <color theme="3"/>
      </top>
    </border>
    <border>
      <left style="thin">
        <color theme="3"/>
      </left>
      <bottom style="thick">
        <color rgb="FFFFFFFF"/>
      </bottom>
    </border>
    <border>
      <left style="medium">
        <color theme="0"/>
      </left>
      <bottom style="medium">
        <color theme="0"/>
      </bottom>
    </border>
    <border>
      <right style="medium">
        <color theme="0"/>
      </right>
      <bottom style="medium">
        <color theme="0"/>
      </bottom>
    </border>
    <border>
      <left style="medium">
        <color theme="0"/>
      </lef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n">
        <color theme="0"/>
      </top>
    </border>
    <border>
      <left style="thin">
        <color theme="0"/>
      </left>
      <right style="thin">
        <color theme="4" tint="0.799981688894314"/>
      </right>
      <top style="thick">
        <color rgb="FFFFFFFF"/>
      </top>
      <bottom style="medium">
        <color theme="0"/>
      </bottom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</border>
    <border>
      <top style="medium">
        <color theme="0"/>
      </top>
      <bottom style="medium">
        <color rgb="FFFFFFFF"/>
      </bottom>
    </border>
    <border>
      <right style="medium">
        <color rgb="FFFFFFFF"/>
      </right>
      <top style="medium">
        <color theme="0"/>
      </top>
      <bottom style="medium">
        <color rgb="FFFFFFFF"/>
      </bottom>
    </border>
    <border>
      <left style="thin">
        <color theme="3"/>
      </left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</border>
    <border>
      <left style="medium">
        <color theme="0"/>
      </left>
      <top style="medium">
        <color rgb="FFFFFFFF"/>
      </top>
      <bottom style="thin">
        <color theme="4" tint="0.799981688894314"/>
      </bottom>
    </border>
    <border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0"/>
      </left>
      <top style="thick">
        <color rgb="FFFFFFFF"/>
      </top>
      <bottom style="medium">
        <color theme="0"/>
      </bottom>
    </border>
    <border>
      <right style="medium">
        <color rgb="FFFFFFFF"/>
      </right>
      <bottom style="medium">
        <color rgb="FFFFFFFF"/>
      </bottom>
    </border>
    <border>
      <left style="thin">
        <color theme="3"/>
      </left>
      <right style="medium">
        <color rgb="FFFFFFFF"/>
      </right>
      <bottom style="medium">
        <color rgb="FFFFFFFF"/>
      </bottom>
    </border>
    <border>
      <left style="thin">
        <color theme="0"/>
      </left>
      <bottom style="thin">
        <color theme="0"/>
      </bottom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</border>
    <border>
      <left style="thin">
        <color theme="0"/>
      </left>
      <right style="thin">
        <color indexed="64"/>
      </right>
      <bottom style="thin">
        <color theme="0"/>
      </bottom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medium">
        <color rgb="FFFFFFFF"/>
      </left>
      <top style="thin">
        <color theme="0"/>
      </top>
      <bottom style="thin">
        <color indexed="64"/>
      </bottom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</border>
    <border>
      <bottom style="thin">
        <color theme="0"/>
      </bottom>
    </border>
    <border>
      <right style="thin">
        <color theme="0"/>
      </right>
      <bottom style="thin">
        <color theme="0"/>
      </bottom>
    </border>
    <border>
      <left style="thin">
        <color theme="0"/>
      </left>
      <top style="medium">
        <color theme="0"/>
      </top>
    </border>
    <border>
      <left style="thin">
        <color indexed="64"/>
      </left>
    </border>
    <border>
      <bottom style="medium">
        <color theme="0"/>
      </bottom>
    </border>
    <border>
      <right style="medium">
        <color rgb="FFFFFFFF"/>
      </right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indexed="64"/>
      </left>
      <bottom style="thin">
        <color theme="3"/>
      </bottom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14" fontId="2" fillId="3" borderId="1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14" fontId="6" fillId="3" borderId="9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14" fontId="6" fillId="3" borderId="1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0" fontId="10" fillId="6" borderId="20" xfId="0" applyFont="1" applyFill="1" applyBorder="1" applyAlignment="1">
      <alignment horizontal="center" vertical="center" wrapText="1"/>
    </xf>
    <xf numFmtId="0" fontId="10" fillId="6" borderId="24" xfId="0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0" fontId="11" fillId="5" borderId="27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0" fontId="14" fillId="5" borderId="41" xfId="0" applyFont="1" applyFill="1" applyBorder="1" applyAlignment="1">
      <alignment horizontal="center" vertical="center" wrapText="1"/>
    </xf>
    <xf numFmtId="0" fontId="14" fillId="5" borderId="42" xfId="0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0" fontId="17" fillId="5" borderId="42" xfId="0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0" fontId="17" fillId="5" borderId="41" xfId="0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Normal="100" workbookViewId="0" topLeftCell="A88">
      <selection activeCell="D4" sqref="D4"/>
    </sheetView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21">
      <c r="A2" s="1"/>
      <c r="B2" s="2" t="s">
        <v>0</v>
      </c>
      <c r="C2" s="3" t="s">
        <v>1</v>
      </c>
      <c r="D2" s="4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thickTop="1" ht="15.75">
      <c r="A4" s="11"/>
      <c r="B4" s="12">
        <v>44958</v>
      </c>
      <c r="C4" s="13" t="s">
        <v>27</v>
      </c>
      <c r="D4" s="14">
        <v>148.71000000000001</v>
      </c>
      <c r="E4" s="14">
        <v>138.34999999999999</v>
      </c>
      <c r="F4" s="14">
        <v>133.88</v>
      </c>
      <c r="G4" s="14">
        <v>131.61000000000001</v>
      </c>
      <c r="H4" s="14">
        <v>181.77000000000001</v>
      </c>
      <c r="I4" s="14">
        <v>167.06</v>
      </c>
      <c r="J4" s="14">
        <v>225.57030219000001</v>
      </c>
      <c r="K4" s="14">
        <v>243.85623518</v>
      </c>
      <c r="L4" s="14">
        <v>282.26999999999998</v>
      </c>
      <c r="M4" s="14">
        <v>259.98000000000002</v>
      </c>
      <c r="N4" s="14">
        <v>247.86000000000001</v>
      </c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>
        <v>216.11000000000001</v>
      </c>
      <c r="AA4" s="15"/>
    </row>
    <row r="5">
      <c r="A5" s="11"/>
      <c r="B5" s="16"/>
      <c r="C5" s="13" t="s">
        <v>28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>
        <v>82.659999999999997</v>
      </c>
      <c r="P5" s="14">
        <v>54.648911120000001</v>
      </c>
      <c r="Q5" s="14">
        <v>45.859069769999998</v>
      </c>
      <c r="R5" s="14">
        <v>49.518079710000002</v>
      </c>
      <c r="S5" s="14">
        <v>55.034565219999998</v>
      </c>
      <c r="T5" s="14">
        <v>64.691912139999999</v>
      </c>
      <c r="U5" s="14">
        <v>86.349999999999994</v>
      </c>
      <c r="V5" s="14">
        <v>104.15000000000001</v>
      </c>
      <c r="W5" s="14">
        <v>85.650000000000006</v>
      </c>
      <c r="X5" s="14">
        <v>44.240000000000002</v>
      </c>
      <c r="Y5" s="14">
        <v>43.810000000000002</v>
      </c>
      <c r="Z5" s="14"/>
      <c r="AA5" s="15">
        <v>71.150000000000006</v>
      </c>
    </row>
    <row r="6">
      <c r="A6" s="11"/>
      <c r="B6" s="16"/>
      <c r="C6" s="13" t="s">
        <v>29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thickTop="1" ht="15.75">
      <c r="A8" s="11"/>
      <c r="B8" s="12">
        <v>44959</v>
      </c>
      <c r="C8" s="13" t="s">
        <v>27</v>
      </c>
      <c r="D8" s="14"/>
      <c r="E8" s="14"/>
      <c r="F8" s="14"/>
      <c r="G8" s="14"/>
      <c r="H8" s="14"/>
      <c r="I8" s="14"/>
      <c r="J8" s="14"/>
      <c r="K8" s="14">
        <v>272.63999999999999</v>
      </c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>
        <v>209.99000000000001</v>
      </c>
      <c r="AA8" s="15"/>
    </row>
    <row r="9">
      <c r="A9" s="11"/>
      <c r="B9" s="16"/>
      <c r="C9" s="13" t="s">
        <v>28</v>
      </c>
      <c r="D9" s="14">
        <v>47.156127410000003</v>
      </c>
      <c r="E9" s="14">
        <v>34.322282090000002</v>
      </c>
      <c r="F9" s="14">
        <v>38.284717950000001</v>
      </c>
      <c r="G9" s="14">
        <v>48.520000000000003</v>
      </c>
      <c r="H9" s="14">
        <v>56.619999999999997</v>
      </c>
      <c r="I9" s="14">
        <v>74.400000000000006</v>
      </c>
      <c r="J9" s="14">
        <v>82.239999999999995</v>
      </c>
      <c r="K9" s="14"/>
      <c r="L9" s="14">
        <v>81.267917460000007</v>
      </c>
      <c r="M9" s="14">
        <v>65.376737969999994</v>
      </c>
      <c r="N9" s="14">
        <v>60.545980710000002</v>
      </c>
      <c r="O9" s="14">
        <v>57.08487401</v>
      </c>
      <c r="P9" s="14">
        <v>52.459520300000001</v>
      </c>
      <c r="Q9" s="14">
        <v>50.562131000000001</v>
      </c>
      <c r="R9" s="14">
        <v>48.599087390000001</v>
      </c>
      <c r="S9" s="14">
        <v>49.093636359999998</v>
      </c>
      <c r="T9" s="14">
        <v>50.266351610000001</v>
      </c>
      <c r="U9" s="14">
        <v>53.600000000000001</v>
      </c>
      <c r="V9" s="14">
        <v>55.090000000000003</v>
      </c>
      <c r="W9" s="14">
        <v>65.551151779999998</v>
      </c>
      <c r="X9" s="14">
        <v>60.987081799999999</v>
      </c>
      <c r="Y9" s="14">
        <v>48.801989020000001</v>
      </c>
      <c r="Z9" s="14"/>
      <c r="AA9" s="15">
        <v>67</v>
      </c>
    </row>
    <row r="10">
      <c r="A10" s="11"/>
      <c r="B10" s="16"/>
      <c r="C10" s="13" t="s">
        <v>29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thickTop="1" ht="15.75">
      <c r="A12" s="11"/>
      <c r="B12" s="12">
        <v>44960</v>
      </c>
      <c r="C12" s="13" t="s">
        <v>27</v>
      </c>
      <c r="D12" s="14"/>
      <c r="E12" s="14">
        <v>154.72999999999999</v>
      </c>
      <c r="F12" s="14"/>
      <c r="G12" s="14"/>
      <c r="H12" s="14"/>
      <c r="I12" s="14">
        <v>221.46000000000001</v>
      </c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>
        <v>284.92264891999997</v>
      </c>
      <c r="V12" s="14">
        <v>291.56999999999999</v>
      </c>
      <c r="W12" s="14">
        <v>264.63</v>
      </c>
      <c r="X12" s="14">
        <v>207.46544843999999</v>
      </c>
      <c r="Y12" s="14">
        <v>168.37333333000001</v>
      </c>
      <c r="Z12" s="14">
        <v>156.14116702999999</v>
      </c>
      <c r="AA12" s="15">
        <v>156.03871122999999</v>
      </c>
    </row>
    <row r="13">
      <c r="A13" s="11"/>
      <c r="B13" s="16"/>
      <c r="C13" s="13" t="s">
        <v>28</v>
      </c>
      <c r="D13" s="14">
        <v>36.141860469999997</v>
      </c>
      <c r="E13" s="14"/>
      <c r="F13" s="14">
        <v>48.469999999999999</v>
      </c>
      <c r="G13" s="14">
        <v>45.770000000000003</v>
      </c>
      <c r="H13" s="14">
        <v>59.060000000000002</v>
      </c>
      <c r="I13" s="14"/>
      <c r="J13" s="14">
        <v>50.099187270000002</v>
      </c>
      <c r="K13" s="14">
        <v>63.216367249999998</v>
      </c>
      <c r="L13" s="14">
        <v>68.326965650000005</v>
      </c>
      <c r="M13" s="14">
        <v>52.159999999999997</v>
      </c>
      <c r="N13" s="14">
        <v>47.799999999999997</v>
      </c>
      <c r="O13" s="14">
        <v>79.620000000000005</v>
      </c>
      <c r="P13" s="14">
        <v>79.269999999999996</v>
      </c>
      <c r="Q13" s="14">
        <v>64.737917870000004</v>
      </c>
      <c r="R13" s="14">
        <v>51.256533040000001</v>
      </c>
      <c r="S13" s="14">
        <v>53.998771929999997</v>
      </c>
      <c r="T13" s="14">
        <v>86.319999999999993</v>
      </c>
      <c r="U13" s="14"/>
      <c r="V13" s="14"/>
      <c r="W13" s="14"/>
      <c r="X13" s="14"/>
      <c r="Y13" s="14"/>
      <c r="Z13" s="14"/>
      <c r="AA13" s="15"/>
    </row>
    <row r="14">
      <c r="A14" s="11"/>
      <c r="B14" s="16"/>
      <c r="C14" s="13" t="s">
        <v>29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thickTop="1" ht="15.75">
      <c r="A16" s="11"/>
      <c r="B16" s="12">
        <v>44961</v>
      </c>
      <c r="C16" s="13" t="s">
        <v>27</v>
      </c>
      <c r="D16" s="14">
        <v>150.90000000000001</v>
      </c>
      <c r="E16" s="14">
        <v>163.25999999999999</v>
      </c>
      <c r="F16" s="14"/>
      <c r="G16" s="14"/>
      <c r="H16" s="14"/>
      <c r="I16" s="14"/>
      <c r="J16" s="14">
        <v>169.59399999999999</v>
      </c>
      <c r="K16" s="14">
        <v>202.25399999999999</v>
      </c>
      <c r="L16" s="14"/>
      <c r="M16" s="14"/>
      <c r="N16" s="14"/>
      <c r="O16" s="14"/>
      <c r="P16" s="14"/>
      <c r="Q16" s="14"/>
      <c r="R16" s="14"/>
      <c r="S16" s="14"/>
      <c r="T16" s="14"/>
      <c r="U16" s="14">
        <v>231.62883174000001</v>
      </c>
      <c r="V16" s="14">
        <v>239.36239437</v>
      </c>
      <c r="W16" s="14"/>
      <c r="X16" s="14"/>
      <c r="Y16" s="14">
        <v>237.78</v>
      </c>
      <c r="Z16" s="14">
        <v>210.13490478</v>
      </c>
      <c r="AA16" s="15">
        <v>184.6464623</v>
      </c>
    </row>
    <row r="17">
      <c r="A17" s="1"/>
      <c r="B17" s="16"/>
      <c r="C17" s="13" t="s">
        <v>28</v>
      </c>
      <c r="D17" s="14"/>
      <c r="E17" s="14"/>
      <c r="F17" s="14"/>
      <c r="G17" s="14"/>
      <c r="H17" s="14"/>
      <c r="I17" s="14"/>
      <c r="J17" s="14"/>
      <c r="K17" s="14"/>
      <c r="L17" s="14">
        <v>82.099999999999994</v>
      </c>
      <c r="M17" s="14">
        <v>84.920000000000002</v>
      </c>
      <c r="N17" s="14">
        <v>82.060000000000002</v>
      </c>
      <c r="O17" s="14">
        <v>78.189999999999998</v>
      </c>
      <c r="P17" s="14">
        <v>61.00514493</v>
      </c>
      <c r="Q17" s="14">
        <v>40.159999999999997</v>
      </c>
      <c r="R17" s="14">
        <v>45.46456835</v>
      </c>
      <c r="S17" s="14">
        <v>42.630000000000003</v>
      </c>
      <c r="T17" s="14">
        <v>46.791680329999998</v>
      </c>
      <c r="U17" s="14"/>
      <c r="V17" s="14"/>
      <c r="W17" s="14">
        <v>89.980000000000004</v>
      </c>
      <c r="X17" s="14">
        <v>84.409999999999997</v>
      </c>
      <c r="Y17" s="14"/>
      <c r="Z17" s="14"/>
      <c r="AA17" s="15"/>
    </row>
    <row r="18">
      <c r="A18" s="1"/>
      <c r="B18" s="16"/>
      <c r="C18" s="13" t="s">
        <v>29</v>
      </c>
      <c r="D18" s="14"/>
      <c r="E18" s="14"/>
      <c r="F18" s="14">
        <v>55.25</v>
      </c>
      <c r="G18" s="14">
        <v>59.57</v>
      </c>
      <c r="H18" s="14">
        <v>61.155000000000001</v>
      </c>
      <c r="I18" s="14">
        <v>60.005000000000003</v>
      </c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/>
      <c r="F19" s="19">
        <v>165.75</v>
      </c>
      <c r="G19" s="19">
        <v>178.71000000000001</v>
      </c>
      <c r="H19" s="19">
        <v>183.465</v>
      </c>
      <c r="I19" s="19">
        <v>180.01499999999999</v>
      </c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44962</v>
      </c>
      <c r="C20" s="13" t="s">
        <v>27</v>
      </c>
      <c r="D20" s="14">
        <v>158.90780219999999</v>
      </c>
      <c r="E20" s="14">
        <v>137.20625498000001</v>
      </c>
      <c r="F20" s="14">
        <v>142.69999999999999</v>
      </c>
      <c r="G20" s="14">
        <v>142.09999999999999</v>
      </c>
      <c r="H20" s="14">
        <v>154.27000000000001</v>
      </c>
      <c r="I20" s="14">
        <v>149.97865247999999</v>
      </c>
      <c r="J20" s="14">
        <v>154.57090908999999</v>
      </c>
      <c r="K20" s="14">
        <v>156.90876091999999</v>
      </c>
      <c r="L20" s="14">
        <v>158.25363636</v>
      </c>
      <c r="M20" s="14">
        <v>157.39891055000001</v>
      </c>
      <c r="N20" s="14">
        <v>156.41043058</v>
      </c>
      <c r="O20" s="14">
        <v>164.20218030000001</v>
      </c>
      <c r="P20" s="14">
        <v>157.48537192000001</v>
      </c>
      <c r="Q20" s="14">
        <v>144.86420261999999</v>
      </c>
      <c r="R20" s="14">
        <v>148.52027495999999</v>
      </c>
      <c r="S20" s="14">
        <v>156.08319008000001</v>
      </c>
      <c r="T20" s="14">
        <v>188.25793163</v>
      </c>
      <c r="U20" s="14">
        <v>204.87355493999999</v>
      </c>
      <c r="V20" s="14">
        <v>232.65547619</v>
      </c>
      <c r="W20" s="14">
        <v>233.54984962</v>
      </c>
      <c r="X20" s="14">
        <v>231.63633386999999</v>
      </c>
      <c r="Y20" s="14">
        <v>212.41063947000001</v>
      </c>
      <c r="Z20" s="14">
        <v>211.81758317000001</v>
      </c>
      <c r="AA20" s="15">
        <v>191.77247076</v>
      </c>
    </row>
    <row r="21">
      <c r="A21" s="1"/>
      <c r="B21" s="16"/>
      <c r="C21" s="13" t="s">
        <v>28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5"/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thickTop="1" ht="15.75">
      <c r="A24" s="11"/>
      <c r="B24" s="12">
        <v>44963</v>
      </c>
      <c r="C24" s="13" t="s">
        <v>27</v>
      </c>
      <c r="D24" s="14">
        <v>190.52248069999999</v>
      </c>
      <c r="E24" s="14">
        <v>191.77171349</v>
      </c>
      <c r="F24" s="14">
        <v>193.72083806000001</v>
      </c>
      <c r="G24" s="14">
        <v>182.02955729000001</v>
      </c>
      <c r="H24" s="14">
        <v>182.09104414999999</v>
      </c>
      <c r="I24" s="14">
        <v>198.18876309000001</v>
      </c>
      <c r="J24" s="14">
        <v>235.53165213</v>
      </c>
      <c r="K24" s="14">
        <v>260.81929293000002</v>
      </c>
      <c r="L24" s="14">
        <v>277.36698925000002</v>
      </c>
      <c r="M24" s="14">
        <v>267.32437573999999</v>
      </c>
      <c r="N24" s="14">
        <v>251.15729730000001</v>
      </c>
      <c r="O24" s="14">
        <v>242.85184176999999</v>
      </c>
      <c r="P24" s="14">
        <v>224.55751626</v>
      </c>
      <c r="Q24" s="14">
        <v>203.77884915999999</v>
      </c>
      <c r="R24" s="14">
        <v>212.61682241</v>
      </c>
      <c r="S24" s="14">
        <v>229.41657132</v>
      </c>
      <c r="T24" s="14">
        <v>272.69999999999999</v>
      </c>
      <c r="U24" s="14">
        <v>298.41000000000003</v>
      </c>
      <c r="V24" s="14">
        <v>320.25</v>
      </c>
      <c r="W24" s="14">
        <v>308.06999999999999</v>
      </c>
      <c r="X24" s="14">
        <v>279.31999999999999</v>
      </c>
      <c r="Y24" s="14">
        <v>250.02000000000001</v>
      </c>
      <c r="Z24" s="14">
        <v>217.99176611999999</v>
      </c>
      <c r="AA24" s="15">
        <v>210.42365097999999</v>
      </c>
    </row>
    <row r="25">
      <c r="A25" s="1"/>
      <c r="B25" s="16"/>
      <c r="C25" s="13" t="s">
        <v>28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5"/>
    </row>
    <row r="26">
      <c r="A26" s="1"/>
      <c r="B26" s="16"/>
      <c r="C26" s="13" t="s">
        <v>29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44964</v>
      </c>
      <c r="C28" s="13" t="s">
        <v>27</v>
      </c>
      <c r="D28" s="14">
        <v>204.44475298</v>
      </c>
      <c r="E28" s="14">
        <v>190.25413462</v>
      </c>
      <c r="F28" s="14">
        <v>196.70523878</v>
      </c>
      <c r="G28" s="14">
        <v>214.56</v>
      </c>
      <c r="H28" s="14">
        <v>209.33100916999999</v>
      </c>
      <c r="I28" s="14">
        <v>215.18912752</v>
      </c>
      <c r="J28" s="14">
        <v>234.4015052</v>
      </c>
      <c r="K28" s="14">
        <v>258.33780488000002</v>
      </c>
      <c r="L28" s="14">
        <v>323.30000000000001</v>
      </c>
      <c r="M28" s="14">
        <v>288.25513188999997</v>
      </c>
      <c r="N28" s="14">
        <v>260.15323694</v>
      </c>
      <c r="O28" s="14">
        <v>234.00962373999999</v>
      </c>
      <c r="P28" s="14"/>
      <c r="Q28" s="14"/>
      <c r="R28" s="14"/>
      <c r="S28" s="14"/>
      <c r="T28" s="14"/>
      <c r="U28" s="14">
        <v>331.79750669999999</v>
      </c>
      <c r="V28" s="14">
        <v>365.00317460000002</v>
      </c>
      <c r="W28" s="14">
        <v>340.33011049999999</v>
      </c>
      <c r="X28" s="14">
        <v>296.18460207999999</v>
      </c>
      <c r="Y28" s="14">
        <v>279.61038055</v>
      </c>
      <c r="Z28" s="14">
        <v>239.17813683</v>
      </c>
      <c r="AA28" s="15">
        <v>224.99397005</v>
      </c>
    </row>
    <row r="29">
      <c r="A29" s="1"/>
      <c r="B29" s="16"/>
      <c r="C29" s="13" t="s">
        <v>28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>
        <v>78.489999999999995</v>
      </c>
      <c r="Q29" s="14">
        <v>55.303500630000002</v>
      </c>
      <c r="R29" s="14">
        <v>49.100000000000001</v>
      </c>
      <c r="S29" s="14">
        <v>59.549409140000002</v>
      </c>
      <c r="T29" s="14">
        <v>94.989999999999995</v>
      </c>
      <c r="U29" s="14"/>
      <c r="V29" s="14"/>
      <c r="W29" s="14"/>
      <c r="X29" s="14"/>
      <c r="Y29" s="14"/>
      <c r="Z29" s="14"/>
      <c r="AA29" s="15"/>
    </row>
    <row r="30">
      <c r="A30" s="1"/>
      <c r="B30" s="16"/>
      <c r="C30" s="13" t="s">
        <v>29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44965</v>
      </c>
      <c r="C32" s="13" t="s">
        <v>27</v>
      </c>
      <c r="D32" s="14">
        <v>215.70288407999999</v>
      </c>
      <c r="E32" s="14">
        <v>203.26839013</v>
      </c>
      <c r="F32" s="14">
        <v>194.97</v>
      </c>
      <c r="G32" s="14">
        <v>222.36000000000001</v>
      </c>
      <c r="H32" s="14">
        <v>218.96000000000001</v>
      </c>
      <c r="I32" s="14">
        <v>214.30447619</v>
      </c>
      <c r="J32" s="14">
        <v>242.67068692000001</v>
      </c>
      <c r="K32" s="14">
        <v>292.62132859000002</v>
      </c>
      <c r="L32" s="14">
        <v>320.81448673</v>
      </c>
      <c r="M32" s="14">
        <v>248.73999709</v>
      </c>
      <c r="N32" s="14">
        <v>197.99476809999999</v>
      </c>
      <c r="O32" s="14">
        <v>198.1659204</v>
      </c>
      <c r="P32" s="14"/>
      <c r="Q32" s="14"/>
      <c r="R32" s="14"/>
      <c r="S32" s="14"/>
      <c r="T32" s="14"/>
      <c r="U32" s="14">
        <v>265.67584070999999</v>
      </c>
      <c r="V32" s="14">
        <v>286.58953413</v>
      </c>
      <c r="W32" s="14">
        <v>237.93110092000001</v>
      </c>
      <c r="X32" s="14">
        <v>212.53316176000001</v>
      </c>
      <c r="Y32" s="14">
        <v>201.78879309999999</v>
      </c>
      <c r="Z32" s="14">
        <v>202.25559870999999</v>
      </c>
      <c r="AA32" s="15">
        <v>175.28806406999999</v>
      </c>
    </row>
    <row r="33">
      <c r="A33" s="1"/>
      <c r="B33" s="16"/>
      <c r="C33" s="13" t="s">
        <v>28</v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>
        <v>72.200000000000003</v>
      </c>
      <c r="Q33" s="14">
        <v>72.239999999999995</v>
      </c>
      <c r="R33" s="14">
        <v>63.567853829999997</v>
      </c>
      <c r="S33" s="14">
        <v>52.70030448</v>
      </c>
      <c r="T33" s="14">
        <v>51.103295760000002</v>
      </c>
      <c r="U33" s="14"/>
      <c r="V33" s="14"/>
      <c r="W33" s="14"/>
      <c r="X33" s="14"/>
      <c r="Y33" s="14"/>
      <c r="Z33" s="14"/>
      <c r="AA33" s="15"/>
    </row>
    <row r="34">
      <c r="A34" s="1"/>
      <c r="B34" s="16"/>
      <c r="C34" s="13" t="s">
        <v>29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thickTop="1" ht="15.75">
      <c r="A36" s="11"/>
      <c r="B36" s="12">
        <v>44966</v>
      </c>
      <c r="C36" s="13" t="s">
        <v>27</v>
      </c>
      <c r="D36" s="14">
        <v>155.93364462</v>
      </c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5">
        <v>218.09</v>
      </c>
    </row>
    <row r="37">
      <c r="A37" s="1"/>
      <c r="B37" s="16"/>
      <c r="C37" s="13" t="s">
        <v>28</v>
      </c>
      <c r="D37" s="14"/>
      <c r="E37" s="14">
        <v>39.259048020000002</v>
      </c>
      <c r="F37" s="14">
        <v>43.853396570000001</v>
      </c>
      <c r="G37" s="14">
        <v>41.314281360000003</v>
      </c>
      <c r="H37" s="14">
        <v>42.156275829999998</v>
      </c>
      <c r="I37" s="14">
        <v>42.259999999999998</v>
      </c>
      <c r="J37" s="14">
        <v>49.149999999999999</v>
      </c>
      <c r="K37" s="14">
        <v>93.280000000000001</v>
      </c>
      <c r="L37" s="14">
        <v>84.569999999999993</v>
      </c>
      <c r="M37" s="14">
        <v>78.609999999999999</v>
      </c>
      <c r="N37" s="14">
        <v>66.799999999999997</v>
      </c>
      <c r="O37" s="14">
        <v>59.10721479</v>
      </c>
      <c r="P37" s="14">
        <v>43.910980700000003</v>
      </c>
      <c r="Q37" s="14">
        <v>47.929135639999998</v>
      </c>
      <c r="R37" s="14">
        <v>48.288116440000003</v>
      </c>
      <c r="S37" s="14">
        <v>53.198999639999997</v>
      </c>
      <c r="T37" s="14">
        <v>64.229520550000004</v>
      </c>
      <c r="U37" s="14">
        <v>70.189999999999998</v>
      </c>
      <c r="V37" s="14">
        <v>67.650000000000006</v>
      </c>
      <c r="W37" s="14">
        <v>70.780000000000001</v>
      </c>
      <c r="X37" s="14">
        <v>56.793316709999999</v>
      </c>
      <c r="Y37" s="14">
        <v>48.449069430000002</v>
      </c>
      <c r="Z37" s="14">
        <v>72.370000000000005</v>
      </c>
      <c r="AA37" s="15"/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thickTop="1" ht="15.75">
      <c r="A40" s="11"/>
      <c r="B40" s="12">
        <v>44967</v>
      </c>
      <c r="C40" s="13" t="s">
        <v>27</v>
      </c>
      <c r="D40" s="14">
        <v>187.06960784</v>
      </c>
      <c r="E40" s="14">
        <v>215.78999999999999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5"/>
    </row>
    <row r="41">
      <c r="A41" s="1"/>
      <c r="B41" s="16"/>
      <c r="C41" s="13" t="s">
        <v>28</v>
      </c>
      <c r="D41" s="14"/>
      <c r="E41" s="14"/>
      <c r="F41" s="14">
        <v>70.010000000000005</v>
      </c>
      <c r="G41" s="14"/>
      <c r="H41" s="14"/>
      <c r="I41" s="14">
        <v>52.660346709999999</v>
      </c>
      <c r="J41" s="14">
        <v>50.920000000000002</v>
      </c>
      <c r="K41" s="14">
        <v>94.560000000000002</v>
      </c>
      <c r="L41" s="14">
        <v>98.739999999999995</v>
      </c>
      <c r="M41" s="14">
        <v>80.430000000000007</v>
      </c>
      <c r="N41" s="14">
        <v>67.890000000000001</v>
      </c>
      <c r="O41" s="14">
        <v>55.749796179999997</v>
      </c>
      <c r="P41" s="14">
        <v>41.064499920000003</v>
      </c>
      <c r="Q41" s="14">
        <v>39.967779389999997</v>
      </c>
      <c r="R41" s="14">
        <v>48.063445829999999</v>
      </c>
      <c r="S41" s="14">
        <v>47.967281550000003</v>
      </c>
      <c r="T41" s="14">
        <v>55.394431820000001</v>
      </c>
      <c r="U41" s="14">
        <v>63.063971289999998</v>
      </c>
      <c r="V41" s="14">
        <v>64.609999999999999</v>
      </c>
      <c r="W41" s="14">
        <v>65.926030870000005</v>
      </c>
      <c r="X41" s="14">
        <v>55.167140240000002</v>
      </c>
      <c r="Y41" s="14">
        <v>53.553061219999996</v>
      </c>
      <c r="Z41" s="14">
        <v>43.748811189999998</v>
      </c>
      <c r="AA41" s="15">
        <v>46.266068969999999</v>
      </c>
    </row>
    <row r="42">
      <c r="A42" s="1"/>
      <c r="B42" s="16"/>
      <c r="C42" s="13" t="s">
        <v>29</v>
      </c>
      <c r="D42" s="14"/>
      <c r="E42" s="14"/>
      <c r="F42" s="14"/>
      <c r="G42" s="14">
        <v>69.439999999999998</v>
      </c>
      <c r="H42" s="14">
        <v>69.334999999999994</v>
      </c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>
        <v>208.31999999999999</v>
      </c>
      <c r="H43" s="19">
        <v>208.005</v>
      </c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thickTop="1" ht="15.75">
      <c r="A44" s="11"/>
      <c r="B44" s="12">
        <v>44968</v>
      </c>
      <c r="C44" s="13" t="s">
        <v>27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5"/>
    </row>
    <row r="45">
      <c r="A45" s="1"/>
      <c r="B45" s="16"/>
      <c r="C45" s="13" t="s">
        <v>28</v>
      </c>
      <c r="D45" s="14">
        <v>43.539999999999999</v>
      </c>
      <c r="E45" s="14">
        <v>42.366980689999998</v>
      </c>
      <c r="F45" s="14">
        <v>40.409999999999997</v>
      </c>
      <c r="G45" s="14">
        <v>39.719999999999999</v>
      </c>
      <c r="H45" s="14">
        <v>39.530000000000001</v>
      </c>
      <c r="I45" s="14">
        <v>44.119999999999997</v>
      </c>
      <c r="J45" s="14">
        <v>73.060000000000002</v>
      </c>
      <c r="K45" s="14">
        <v>61.439928829999999</v>
      </c>
      <c r="L45" s="14">
        <v>52.386964290000002</v>
      </c>
      <c r="M45" s="14">
        <v>46.540871670000001</v>
      </c>
      <c r="N45" s="14">
        <v>49.093308839999999</v>
      </c>
      <c r="O45" s="14">
        <v>51.073403140000003</v>
      </c>
      <c r="P45" s="14">
        <v>40.060000000000002</v>
      </c>
      <c r="Q45" s="14">
        <v>41.199426870000003</v>
      </c>
      <c r="R45" s="14">
        <v>43.539999999999999</v>
      </c>
      <c r="S45" s="14">
        <v>44.186533859999997</v>
      </c>
      <c r="T45" s="14">
        <v>47.778750000000002</v>
      </c>
      <c r="U45" s="14">
        <v>48.161612900000002</v>
      </c>
      <c r="V45" s="14">
        <v>48.672581430000001</v>
      </c>
      <c r="W45" s="14">
        <v>46.644015090000003</v>
      </c>
      <c r="X45" s="14">
        <v>46.779481420000003</v>
      </c>
      <c r="Y45" s="14">
        <v>46.544855689999999</v>
      </c>
      <c r="Z45" s="14">
        <v>44.752945420000003</v>
      </c>
      <c r="AA45" s="15">
        <v>41.960000000000001</v>
      </c>
    </row>
    <row r="46">
      <c r="A46" s="1"/>
      <c r="B46" s="16"/>
      <c r="C46" s="13" t="s">
        <v>29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thickTop="1" ht="15.75">
      <c r="A48" s="11"/>
      <c r="B48" s="12">
        <v>44969</v>
      </c>
      <c r="C48" s="13" t="s">
        <v>27</v>
      </c>
      <c r="D48" s="14">
        <v>190.03961507</v>
      </c>
      <c r="E48" s="14">
        <v>181.32480204000001</v>
      </c>
      <c r="F48" s="14">
        <v>172.44638298000001</v>
      </c>
      <c r="G48" s="14">
        <v>166.30000000000001</v>
      </c>
      <c r="H48" s="14"/>
      <c r="I48" s="14"/>
      <c r="J48" s="14">
        <v>169.24027778000001</v>
      </c>
      <c r="K48" s="14">
        <v>193.01761468000001</v>
      </c>
      <c r="L48" s="14">
        <v>224.09999999999999</v>
      </c>
      <c r="M48" s="14"/>
      <c r="N48" s="14">
        <v>218.34</v>
      </c>
      <c r="O48" s="14">
        <v>210.11000000000001</v>
      </c>
      <c r="P48" s="14">
        <v>194.84</v>
      </c>
      <c r="Q48" s="14">
        <v>180</v>
      </c>
      <c r="R48" s="14"/>
      <c r="S48" s="14"/>
      <c r="T48" s="14"/>
      <c r="U48" s="14">
        <v>237.81</v>
      </c>
      <c r="V48" s="14"/>
      <c r="W48" s="14"/>
      <c r="X48" s="14"/>
      <c r="Y48" s="14"/>
      <c r="Z48" s="14"/>
      <c r="AA48" s="15">
        <v>216.84</v>
      </c>
    </row>
    <row r="49">
      <c r="A49" s="1"/>
      <c r="B49" s="16"/>
      <c r="C49" s="13" t="s">
        <v>28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v>72.730000000000004</v>
      </c>
      <c r="N49" s="14"/>
      <c r="O49" s="14"/>
      <c r="P49" s="14"/>
      <c r="Q49" s="14"/>
      <c r="R49" s="14">
        <v>60</v>
      </c>
      <c r="S49" s="14">
        <v>62.32</v>
      </c>
      <c r="T49" s="14">
        <v>67.579999999999998</v>
      </c>
      <c r="U49" s="14"/>
      <c r="V49" s="14">
        <v>84.469999999999999</v>
      </c>
      <c r="W49" s="14">
        <v>65.081550629999995</v>
      </c>
      <c r="X49" s="14">
        <v>48.609999999999999</v>
      </c>
      <c r="Y49" s="14">
        <v>48.950000000000003</v>
      </c>
      <c r="Z49" s="14">
        <v>78.090000000000003</v>
      </c>
      <c r="AA49" s="15"/>
    </row>
    <row r="50">
      <c r="A50" s="1"/>
      <c r="B50" s="16"/>
      <c r="C50" s="13" t="s">
        <v>29</v>
      </c>
      <c r="D50" s="14"/>
      <c r="E50" s="14"/>
      <c r="F50" s="14"/>
      <c r="G50" s="14"/>
      <c r="H50" s="14">
        <v>63.484999999999999</v>
      </c>
      <c r="I50" s="14">
        <v>63.380000000000003</v>
      </c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/>
      <c r="F51" s="19"/>
      <c r="G51" s="19"/>
      <c r="H51" s="19">
        <v>190.45500000000001</v>
      </c>
      <c r="I51" s="19">
        <v>190.13999999999999</v>
      </c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thickTop="1" ht="15.75">
      <c r="A52" s="11"/>
      <c r="B52" s="12">
        <v>44970</v>
      </c>
      <c r="C52" s="13" t="s">
        <v>27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5"/>
    </row>
    <row r="53">
      <c r="A53" s="1"/>
      <c r="B53" s="16"/>
      <c r="C53" s="13" t="s">
        <v>28</v>
      </c>
      <c r="D53" s="14">
        <v>51.197497439999999</v>
      </c>
      <c r="E53" s="14">
        <v>43.233549879999998</v>
      </c>
      <c r="F53" s="14">
        <v>39.909999999999997</v>
      </c>
      <c r="G53" s="14">
        <v>38.859999999999999</v>
      </c>
      <c r="H53" s="14">
        <v>39.799999999999997</v>
      </c>
      <c r="I53" s="14">
        <v>41.390000000000001</v>
      </c>
      <c r="J53" s="14">
        <v>81.599999999999994</v>
      </c>
      <c r="K53" s="14">
        <v>98.040000000000006</v>
      </c>
      <c r="L53" s="14">
        <v>112.77</v>
      </c>
      <c r="M53" s="14">
        <v>75.970705359999997</v>
      </c>
      <c r="N53" s="14">
        <v>59.207472529999997</v>
      </c>
      <c r="O53" s="14">
        <v>48.229747199999998</v>
      </c>
      <c r="P53" s="14">
        <v>45.288571429999998</v>
      </c>
      <c r="Q53" s="14">
        <v>47.305402610000002</v>
      </c>
      <c r="R53" s="14">
        <v>51.382775670000001</v>
      </c>
      <c r="S53" s="14">
        <v>57.1464894</v>
      </c>
      <c r="T53" s="14">
        <v>54.974709249999997</v>
      </c>
      <c r="U53" s="14">
        <v>90.467403140000002</v>
      </c>
      <c r="V53" s="14">
        <v>68.893032090000005</v>
      </c>
      <c r="W53" s="14">
        <v>71.276111779999994</v>
      </c>
      <c r="X53" s="14">
        <v>60.996301580000001</v>
      </c>
      <c r="Y53" s="14">
        <v>56.352473750000001</v>
      </c>
      <c r="Z53" s="14">
        <v>65.621443299999996</v>
      </c>
      <c r="AA53" s="15">
        <v>75.060000000000002</v>
      </c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thickTop="1" ht="15.75">
      <c r="A56" s="11"/>
      <c r="B56" s="12">
        <v>44971</v>
      </c>
      <c r="C56" s="13" t="s">
        <v>27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5"/>
    </row>
    <row r="57">
      <c r="A57" s="1"/>
      <c r="B57" s="16"/>
      <c r="C57" s="13" t="s">
        <v>28</v>
      </c>
      <c r="D57" s="14">
        <v>67.810000000000002</v>
      </c>
      <c r="E57" s="14">
        <v>41.353074640000003</v>
      </c>
      <c r="F57" s="14">
        <v>44.792239449999997</v>
      </c>
      <c r="G57" s="14">
        <v>39.789999999999999</v>
      </c>
      <c r="H57" s="14">
        <v>39.850000000000001</v>
      </c>
      <c r="I57" s="14">
        <v>45.562892490000003</v>
      </c>
      <c r="J57" s="14">
        <v>102.5</v>
      </c>
      <c r="K57" s="14">
        <v>100</v>
      </c>
      <c r="L57" s="14">
        <v>103.48999999999999</v>
      </c>
      <c r="M57" s="14">
        <v>75.228770949999998</v>
      </c>
      <c r="N57" s="14">
        <v>50.783258789999998</v>
      </c>
      <c r="O57" s="14">
        <v>46.59111386</v>
      </c>
      <c r="P57" s="14">
        <v>40.759999999999998</v>
      </c>
      <c r="Q57" s="14">
        <v>68.909999999999997</v>
      </c>
      <c r="R57" s="14">
        <v>61.528712679999998</v>
      </c>
      <c r="S57" s="14">
        <v>47.77824253</v>
      </c>
      <c r="T57" s="14">
        <v>51.332948440000003</v>
      </c>
      <c r="U57" s="14">
        <v>58.48497691</v>
      </c>
      <c r="V57" s="14">
        <v>100</v>
      </c>
      <c r="W57" s="14">
        <v>76.032068670000001</v>
      </c>
      <c r="X57" s="14">
        <v>53.799610389999998</v>
      </c>
      <c r="Y57" s="14">
        <v>48.18</v>
      </c>
      <c r="Z57" s="14">
        <v>75.519999999999996</v>
      </c>
      <c r="AA57" s="15">
        <v>70.870000000000005</v>
      </c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thickTop="1" ht="15.75">
      <c r="A60" s="11"/>
      <c r="B60" s="12">
        <v>44972</v>
      </c>
      <c r="C60" s="13" t="s">
        <v>27</v>
      </c>
      <c r="D60" s="14"/>
      <c r="E60" s="14"/>
      <c r="F60" s="14"/>
      <c r="G60" s="14"/>
      <c r="H60" s="14"/>
      <c r="I60" s="14"/>
      <c r="J60" s="14"/>
      <c r="K60" s="14">
        <v>277.5</v>
      </c>
      <c r="L60" s="14">
        <v>283.13999999999999</v>
      </c>
      <c r="M60" s="14"/>
      <c r="N60" s="14"/>
      <c r="O60" s="14"/>
      <c r="P60" s="14"/>
      <c r="Q60" s="14">
        <v>219.06</v>
      </c>
      <c r="R60" s="14"/>
      <c r="S60" s="14"/>
      <c r="T60" s="14"/>
      <c r="U60" s="14"/>
      <c r="V60" s="14"/>
      <c r="W60" s="14"/>
      <c r="X60" s="14"/>
      <c r="Y60" s="14"/>
      <c r="Z60" s="14"/>
      <c r="AA60" s="15">
        <v>251.97</v>
      </c>
    </row>
    <row r="61">
      <c r="A61" s="1"/>
      <c r="B61" s="16"/>
      <c r="C61" s="13" t="s">
        <v>28</v>
      </c>
      <c r="D61" s="14">
        <v>44.661813309999999</v>
      </c>
      <c r="E61" s="14">
        <v>44.080692499999998</v>
      </c>
      <c r="F61" s="14">
        <v>39.129233499999998</v>
      </c>
      <c r="G61" s="14">
        <v>39.149999999999999</v>
      </c>
      <c r="H61" s="14">
        <v>40.649999999999999</v>
      </c>
      <c r="I61" s="14">
        <v>44.960000000000001</v>
      </c>
      <c r="J61" s="14">
        <v>82.810000000000002</v>
      </c>
      <c r="K61" s="14"/>
      <c r="L61" s="14"/>
      <c r="M61" s="14">
        <v>85.609999999999999</v>
      </c>
      <c r="N61" s="14">
        <v>57.615704700000002</v>
      </c>
      <c r="O61" s="14">
        <v>57.385392099999997</v>
      </c>
      <c r="P61" s="14">
        <v>74.120000000000005</v>
      </c>
      <c r="Q61" s="14"/>
      <c r="R61" s="14">
        <v>76.099999999999994</v>
      </c>
      <c r="S61" s="14">
        <v>48.274593580000001</v>
      </c>
      <c r="T61" s="14">
        <v>57.247138409999998</v>
      </c>
      <c r="U61" s="14">
        <v>59.241182799999997</v>
      </c>
      <c r="V61" s="14">
        <v>66.950000000000003</v>
      </c>
      <c r="W61" s="14">
        <v>80.150870620000006</v>
      </c>
      <c r="X61" s="14">
        <v>58.258864969999998</v>
      </c>
      <c r="Y61" s="14">
        <v>93.150000000000006</v>
      </c>
      <c r="Z61" s="14">
        <v>90.650000000000006</v>
      </c>
      <c r="AA61" s="15"/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thickTop="1" ht="15.75">
      <c r="A64" s="11"/>
      <c r="B64" s="12">
        <v>44973</v>
      </c>
      <c r="C64" s="13" t="s">
        <v>27</v>
      </c>
      <c r="D64" s="14">
        <v>237.56</v>
      </c>
      <c r="E64" s="14">
        <v>226.34</v>
      </c>
      <c r="F64" s="14"/>
      <c r="G64" s="14"/>
      <c r="H64" s="14"/>
      <c r="I64" s="14"/>
      <c r="J64" s="14">
        <v>305.14999999999998</v>
      </c>
      <c r="K64" s="14"/>
      <c r="L64" s="14"/>
      <c r="M64" s="14">
        <v>250.55000000000001</v>
      </c>
      <c r="N64" s="14">
        <v>240.53999999999999</v>
      </c>
      <c r="O64" s="14"/>
      <c r="P64" s="14"/>
      <c r="Q64" s="14"/>
      <c r="R64" s="14"/>
      <c r="S64" s="14"/>
      <c r="T64" s="14"/>
      <c r="U64" s="14">
        <v>250.36384615</v>
      </c>
      <c r="V64" s="14">
        <v>284.72965750999998</v>
      </c>
      <c r="W64" s="14">
        <v>260.21127087999997</v>
      </c>
      <c r="X64" s="14">
        <v>244.46460288</v>
      </c>
      <c r="Y64" s="14">
        <v>232.86294308000001</v>
      </c>
      <c r="Z64" s="14">
        <v>224.28</v>
      </c>
      <c r="AA64" s="15">
        <v>203.26342260999999</v>
      </c>
    </row>
    <row r="65">
      <c r="A65" s="1"/>
      <c r="B65" s="16"/>
      <c r="C65" s="13" t="s">
        <v>28</v>
      </c>
      <c r="D65" s="14"/>
      <c r="E65" s="14"/>
      <c r="F65" s="14">
        <v>75.400000000000006</v>
      </c>
      <c r="G65" s="14">
        <v>75.599999999999994</v>
      </c>
      <c r="H65" s="14">
        <v>56.968805629999999</v>
      </c>
      <c r="I65" s="14">
        <v>55.149999999999999</v>
      </c>
      <c r="J65" s="14"/>
      <c r="K65" s="14">
        <v>100.69</v>
      </c>
      <c r="L65" s="14">
        <v>91.329999999999998</v>
      </c>
      <c r="M65" s="14"/>
      <c r="N65" s="14"/>
      <c r="O65" s="14">
        <v>75.140000000000001</v>
      </c>
      <c r="P65" s="14">
        <v>70.659999999999997</v>
      </c>
      <c r="Q65" s="14">
        <v>73.969999999999999</v>
      </c>
      <c r="R65" s="14">
        <v>75.540000000000006</v>
      </c>
      <c r="S65" s="14">
        <v>47.646554440000003</v>
      </c>
      <c r="T65" s="14">
        <v>50.75</v>
      </c>
      <c r="U65" s="14"/>
      <c r="V65" s="14"/>
      <c r="W65" s="14"/>
      <c r="X65" s="14"/>
      <c r="Y65" s="14"/>
      <c r="Z65" s="14"/>
      <c r="AA65" s="15"/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thickTop="1" ht="15.75">
      <c r="A68" s="11"/>
      <c r="B68" s="12">
        <v>44974</v>
      </c>
      <c r="C68" s="13" t="s">
        <v>27</v>
      </c>
      <c r="D68" s="14">
        <v>178.69782327999999</v>
      </c>
      <c r="E68" s="14">
        <v>167.33403455000001</v>
      </c>
      <c r="F68" s="14"/>
      <c r="G68" s="14">
        <v>195</v>
      </c>
      <c r="H68" s="14">
        <v>193.74000000000001</v>
      </c>
      <c r="I68" s="14">
        <v>235.44</v>
      </c>
      <c r="J68" s="14">
        <v>302.69999999999999</v>
      </c>
      <c r="K68" s="14"/>
      <c r="L68" s="14">
        <v>302.49000000000001</v>
      </c>
      <c r="M68" s="14">
        <v>248.57749999999999</v>
      </c>
      <c r="N68" s="14">
        <v>223.64777778000001</v>
      </c>
      <c r="O68" s="14">
        <v>220.34531036000001</v>
      </c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5">
        <v>231.44999999999999</v>
      </c>
    </row>
    <row r="69">
      <c r="A69" s="1"/>
      <c r="B69" s="16"/>
      <c r="C69" s="13" t="s">
        <v>28</v>
      </c>
      <c r="D69" s="14"/>
      <c r="E69" s="14"/>
      <c r="F69" s="14">
        <v>63.979999999999997</v>
      </c>
      <c r="G69" s="14"/>
      <c r="H69" s="14"/>
      <c r="I69" s="14"/>
      <c r="J69" s="14"/>
      <c r="K69" s="14">
        <v>102.47</v>
      </c>
      <c r="L69" s="14"/>
      <c r="M69" s="14"/>
      <c r="N69" s="14"/>
      <c r="O69" s="14"/>
      <c r="P69" s="14">
        <v>65.143076919999999</v>
      </c>
      <c r="Q69" s="14">
        <v>53.094131310000002</v>
      </c>
      <c r="R69" s="14">
        <v>55.456700519999998</v>
      </c>
      <c r="S69" s="14">
        <v>57.875782319999999</v>
      </c>
      <c r="T69" s="14">
        <v>55.195826719999999</v>
      </c>
      <c r="U69" s="14">
        <v>70.672388060000003</v>
      </c>
      <c r="V69" s="14">
        <v>71.540000000000006</v>
      </c>
      <c r="W69" s="14">
        <v>120.94</v>
      </c>
      <c r="X69" s="14">
        <v>93.540000000000006</v>
      </c>
      <c r="Y69" s="14">
        <v>90.530000000000001</v>
      </c>
      <c r="Z69" s="14">
        <v>93.780000000000001</v>
      </c>
      <c r="AA69" s="15"/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thickTop="1" ht="15.75">
      <c r="A72" s="11"/>
      <c r="B72" s="12">
        <v>44975</v>
      </c>
      <c r="C72" s="13" t="s">
        <v>27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>
        <v>255.25999999999999</v>
      </c>
      <c r="W72" s="14"/>
      <c r="X72" s="14"/>
      <c r="Y72" s="14"/>
      <c r="Z72" s="14"/>
      <c r="AA72" s="15">
        <v>174.80000000000001</v>
      </c>
    </row>
    <row r="73">
      <c r="A73" s="1"/>
      <c r="B73" s="16"/>
      <c r="C73" s="13" t="s">
        <v>28</v>
      </c>
      <c r="D73" s="14">
        <v>44.619999999999997</v>
      </c>
      <c r="E73" s="14">
        <v>45.060000000000002</v>
      </c>
      <c r="F73" s="14">
        <v>25.309999999999999</v>
      </c>
      <c r="G73" s="14">
        <v>23.109999999999999</v>
      </c>
      <c r="H73" s="14">
        <v>24.829999999999998</v>
      </c>
      <c r="I73" s="14">
        <v>26.379999999999999</v>
      </c>
      <c r="J73" s="14">
        <v>53.939999999999998</v>
      </c>
      <c r="K73" s="14">
        <v>55.052566239999997</v>
      </c>
      <c r="L73" s="14">
        <v>35.789999999999999</v>
      </c>
      <c r="M73" s="14">
        <v>36.030000000000001</v>
      </c>
      <c r="N73" s="14">
        <v>56.979999999999997</v>
      </c>
      <c r="O73" s="14">
        <v>40.688644930000002</v>
      </c>
      <c r="P73" s="14">
        <v>28.449999999999999</v>
      </c>
      <c r="Q73" s="14">
        <v>27.26017294</v>
      </c>
      <c r="R73" s="14">
        <v>26.296508880000001</v>
      </c>
      <c r="S73" s="14">
        <v>55.240000000000002</v>
      </c>
      <c r="T73" s="14">
        <v>63.409999999999997</v>
      </c>
      <c r="U73" s="14">
        <v>70.189999999999998</v>
      </c>
      <c r="V73" s="14"/>
      <c r="W73" s="14">
        <v>86.379999999999995</v>
      </c>
      <c r="X73" s="14">
        <v>74.959999999999994</v>
      </c>
      <c r="Y73" s="14">
        <v>50.418235289999998</v>
      </c>
      <c r="Z73" s="14">
        <v>61.280000000000001</v>
      </c>
      <c r="AA73" s="15"/>
    </row>
    <row r="74">
      <c r="A74" s="1"/>
      <c r="B74" s="16"/>
      <c r="C74" s="13" t="s">
        <v>29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thickTop="1" ht="15.75">
      <c r="A76" s="11"/>
      <c r="B76" s="12">
        <v>44976</v>
      </c>
      <c r="C76" s="13" t="s">
        <v>27</v>
      </c>
      <c r="D76" s="14"/>
      <c r="E76" s="14"/>
      <c r="F76" s="14"/>
      <c r="G76" s="14"/>
      <c r="H76" s="14"/>
      <c r="I76" s="14">
        <v>130.00801066</v>
      </c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5"/>
    </row>
    <row r="77">
      <c r="A77" s="1"/>
      <c r="B77" s="16"/>
      <c r="C77" s="13" t="s">
        <v>28</v>
      </c>
      <c r="D77" s="14">
        <v>54.600000000000001</v>
      </c>
      <c r="E77" s="14">
        <v>31.017710839999999</v>
      </c>
      <c r="F77" s="14">
        <v>30.246907759999999</v>
      </c>
      <c r="G77" s="14">
        <v>46.5</v>
      </c>
      <c r="H77" s="14">
        <v>46.280000000000001</v>
      </c>
      <c r="I77" s="14"/>
      <c r="J77" s="14">
        <v>47.840000000000003</v>
      </c>
      <c r="K77" s="14">
        <v>43.690061100000001</v>
      </c>
      <c r="L77" s="14">
        <v>33.869999999999997</v>
      </c>
      <c r="M77" s="14">
        <v>35.799999999999997</v>
      </c>
      <c r="N77" s="14">
        <v>52.489234449999998</v>
      </c>
      <c r="O77" s="14">
        <v>36.17482072</v>
      </c>
      <c r="P77" s="14">
        <v>34.88428571</v>
      </c>
      <c r="Q77" s="14">
        <v>39.550517239999998</v>
      </c>
      <c r="R77" s="14">
        <v>30.539999999999999</v>
      </c>
      <c r="S77" s="14">
        <v>32.729999999999997</v>
      </c>
      <c r="T77" s="14">
        <v>38.26268159</v>
      </c>
      <c r="U77" s="14">
        <v>43.960000000000001</v>
      </c>
      <c r="V77" s="14">
        <v>81.629999999999995</v>
      </c>
      <c r="W77" s="14">
        <v>82.180000000000007</v>
      </c>
      <c r="X77" s="14">
        <v>68.900000000000006</v>
      </c>
      <c r="Y77" s="14">
        <v>61.530000000000001</v>
      </c>
      <c r="Z77" s="14">
        <v>58.219999999999999</v>
      </c>
      <c r="AA77" s="15">
        <v>35.569089290000001</v>
      </c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thickTop="1" ht="15.75">
      <c r="A80" s="11"/>
      <c r="B80" s="12">
        <v>44977</v>
      </c>
      <c r="C80" s="13" t="s">
        <v>27</v>
      </c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5"/>
    </row>
    <row r="81">
      <c r="A81" s="1"/>
      <c r="B81" s="16"/>
      <c r="C81" s="13" t="s">
        <v>28</v>
      </c>
      <c r="D81" s="14">
        <v>27.634741040000002</v>
      </c>
      <c r="E81" s="14">
        <v>19.774118210000001</v>
      </c>
      <c r="F81" s="14">
        <v>27.190000000000001</v>
      </c>
      <c r="G81" s="14"/>
      <c r="H81" s="14"/>
      <c r="I81" s="14">
        <v>65.25</v>
      </c>
      <c r="J81" s="14">
        <v>68.322300510000005</v>
      </c>
      <c r="K81" s="14">
        <v>63.244886630000003</v>
      </c>
      <c r="L81" s="14">
        <v>60.666152490000002</v>
      </c>
      <c r="M81" s="14">
        <v>60.043156570000001</v>
      </c>
      <c r="N81" s="14">
        <v>38.94430818</v>
      </c>
      <c r="O81" s="14">
        <v>33.206170210000003</v>
      </c>
      <c r="P81" s="14">
        <v>27.251423280000001</v>
      </c>
      <c r="Q81" s="14">
        <v>24.624556770000002</v>
      </c>
      <c r="R81" s="14">
        <v>37.853777809999997</v>
      </c>
      <c r="S81" s="14">
        <v>48.289926080000001</v>
      </c>
      <c r="T81" s="14">
        <v>39.897591239999997</v>
      </c>
      <c r="U81" s="14">
        <v>39.189999999999998</v>
      </c>
      <c r="V81" s="14">
        <v>46.978233420000002</v>
      </c>
      <c r="W81" s="14">
        <v>41.740000000000002</v>
      </c>
      <c r="X81" s="14">
        <v>35.310000000000002</v>
      </c>
      <c r="Y81" s="14">
        <v>32.109999999999999</v>
      </c>
      <c r="Z81" s="14">
        <v>32.50886792</v>
      </c>
      <c r="AA81" s="15">
        <v>38.68</v>
      </c>
    </row>
    <row r="82">
      <c r="A82" s="1"/>
      <c r="B82" s="16"/>
      <c r="C82" s="13" t="s">
        <v>29</v>
      </c>
      <c r="D82" s="14"/>
      <c r="E82" s="14"/>
      <c r="F82" s="14"/>
      <c r="G82" s="14">
        <v>21.385000000000002</v>
      </c>
      <c r="H82" s="14">
        <v>38.045000000000002</v>
      </c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>
        <v>64.155000000000001</v>
      </c>
      <c r="H83" s="19">
        <v>114.13500000000001</v>
      </c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thickTop="1" ht="15.75">
      <c r="A84" s="11"/>
      <c r="B84" s="12">
        <v>44978</v>
      </c>
      <c r="C84" s="13" t="s">
        <v>27</v>
      </c>
      <c r="D84" s="14"/>
      <c r="E84" s="14">
        <v>89.989999999999995</v>
      </c>
      <c r="F84" s="14"/>
      <c r="G84" s="14"/>
      <c r="H84" s="14"/>
      <c r="I84" s="14">
        <v>149.40000000000001</v>
      </c>
      <c r="J84" s="14">
        <v>199.77000000000001</v>
      </c>
      <c r="K84" s="14">
        <v>236.53999999999999</v>
      </c>
      <c r="L84" s="14"/>
      <c r="M84" s="14">
        <v>187.19</v>
      </c>
      <c r="N84" s="14"/>
      <c r="O84" s="14"/>
      <c r="P84" s="14"/>
      <c r="Q84" s="14"/>
      <c r="R84" s="14"/>
      <c r="S84" s="14"/>
      <c r="T84" s="14"/>
      <c r="U84" s="14">
        <v>247.28</v>
      </c>
      <c r="V84" s="14">
        <v>267.19999999999999</v>
      </c>
      <c r="W84" s="14">
        <v>265.64999999999998</v>
      </c>
      <c r="X84" s="14">
        <v>255</v>
      </c>
      <c r="Y84" s="14">
        <v>238.19999999999999</v>
      </c>
      <c r="Z84" s="14">
        <v>207.33501469000001</v>
      </c>
      <c r="AA84" s="15">
        <v>185.30565217</v>
      </c>
    </row>
    <row r="85">
      <c r="A85" s="1"/>
      <c r="B85" s="16"/>
      <c r="C85" s="13" t="s">
        <v>28</v>
      </c>
      <c r="D85" s="14">
        <v>20.001756029999999</v>
      </c>
      <c r="E85" s="14"/>
      <c r="F85" s="14">
        <v>29.739999999999998</v>
      </c>
      <c r="G85" s="14"/>
      <c r="H85" s="14"/>
      <c r="I85" s="14"/>
      <c r="J85" s="14"/>
      <c r="K85" s="14"/>
      <c r="L85" s="14">
        <v>81.390000000000001</v>
      </c>
      <c r="M85" s="14"/>
      <c r="N85" s="14">
        <v>58.460000000000001</v>
      </c>
      <c r="O85" s="14">
        <v>38.288304580000002</v>
      </c>
      <c r="P85" s="14">
        <v>31.163875969999999</v>
      </c>
      <c r="Q85" s="14">
        <v>32.380000000000003</v>
      </c>
      <c r="R85" s="14">
        <v>35.451235529999998</v>
      </c>
      <c r="S85" s="14">
        <v>39.377560979999998</v>
      </c>
      <c r="T85" s="14">
        <v>46.270633250000003</v>
      </c>
      <c r="U85" s="14"/>
      <c r="V85" s="14"/>
      <c r="W85" s="14"/>
      <c r="X85" s="14"/>
      <c r="Y85" s="14"/>
      <c r="Z85" s="14"/>
      <c r="AA85" s="15"/>
    </row>
    <row r="86">
      <c r="A86" s="1"/>
      <c r="B86" s="16"/>
      <c r="C86" s="13" t="s">
        <v>29</v>
      </c>
      <c r="D86" s="14"/>
      <c r="E86" s="14"/>
      <c r="F86" s="14"/>
      <c r="G86" s="14">
        <v>30.379999999999999</v>
      </c>
      <c r="H86" s="14">
        <v>36.810000000000002</v>
      </c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>
        <v>91.140000000000001</v>
      </c>
      <c r="H87" s="19">
        <v>110.43000000000001</v>
      </c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thickTop="1" ht="15.75">
      <c r="A88" s="11"/>
      <c r="B88" s="12">
        <v>44979</v>
      </c>
      <c r="C88" s="13" t="s">
        <v>27</v>
      </c>
      <c r="D88" s="14"/>
      <c r="E88" s="14">
        <v>192.62</v>
      </c>
      <c r="F88" s="14"/>
      <c r="G88" s="14"/>
      <c r="H88" s="14"/>
      <c r="I88" s="14">
        <v>213.44999999999999</v>
      </c>
      <c r="J88" s="14">
        <v>239.72</v>
      </c>
      <c r="K88" s="14">
        <v>259.69999999999999</v>
      </c>
      <c r="L88" s="14">
        <v>264.50999999999999</v>
      </c>
      <c r="M88" s="14"/>
      <c r="N88" s="14"/>
      <c r="O88" s="14">
        <v>209.28</v>
      </c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>
        <v>227.94</v>
      </c>
      <c r="AA88" s="15"/>
    </row>
    <row r="89">
      <c r="A89" s="1"/>
      <c r="B89" s="16"/>
      <c r="C89" s="13" t="s">
        <v>28</v>
      </c>
      <c r="D89" s="14">
        <v>42.452536459999997</v>
      </c>
      <c r="E89" s="14"/>
      <c r="F89" s="14">
        <v>62.649999999999999</v>
      </c>
      <c r="G89" s="14"/>
      <c r="H89" s="14"/>
      <c r="I89" s="14"/>
      <c r="J89" s="14"/>
      <c r="K89" s="14"/>
      <c r="L89" s="14"/>
      <c r="M89" s="14">
        <v>82.280000000000001</v>
      </c>
      <c r="N89" s="14">
        <v>76.480000000000004</v>
      </c>
      <c r="O89" s="14"/>
      <c r="P89" s="14">
        <v>68.260000000000005</v>
      </c>
      <c r="Q89" s="14">
        <v>67.780000000000001</v>
      </c>
      <c r="R89" s="14">
        <v>70.260000000000005</v>
      </c>
      <c r="S89" s="14">
        <v>65.488445690000006</v>
      </c>
      <c r="T89" s="14">
        <v>55.490707960000002</v>
      </c>
      <c r="U89" s="14">
        <v>49.564925100000004</v>
      </c>
      <c r="V89" s="14">
        <v>87.5</v>
      </c>
      <c r="W89" s="14">
        <v>86.370000000000005</v>
      </c>
      <c r="X89" s="14">
        <v>81.030000000000001</v>
      </c>
      <c r="Y89" s="14">
        <v>77.010000000000005</v>
      </c>
      <c r="Z89" s="14"/>
      <c r="AA89" s="15">
        <v>70.180000000000007</v>
      </c>
    </row>
    <row r="90">
      <c r="A90" s="1"/>
      <c r="B90" s="16"/>
      <c r="C90" s="13" t="s">
        <v>29</v>
      </c>
      <c r="D90" s="14"/>
      <c r="E90" s="14"/>
      <c r="F90" s="14"/>
      <c r="G90" s="14">
        <v>64.200000000000003</v>
      </c>
      <c r="H90" s="14">
        <v>64.784999999999997</v>
      </c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/>
      <c r="F91" s="19"/>
      <c r="G91" s="19">
        <v>192.59999999999999</v>
      </c>
      <c r="H91" s="19">
        <v>194.35499999999999</v>
      </c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thickTop="1" ht="15.75">
      <c r="A92" s="11"/>
      <c r="B92" s="12">
        <v>44980</v>
      </c>
      <c r="C92" s="13" t="s">
        <v>27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>
        <v>210.75</v>
      </c>
      <c r="S92" s="14">
        <v>216.18143366000001</v>
      </c>
      <c r="T92" s="14">
        <v>232.19</v>
      </c>
      <c r="U92" s="14">
        <v>238.47</v>
      </c>
      <c r="V92" s="14"/>
      <c r="W92" s="14"/>
      <c r="X92" s="14"/>
      <c r="Y92" s="14"/>
      <c r="Z92" s="14">
        <v>219.09</v>
      </c>
      <c r="AA92" s="15"/>
    </row>
    <row r="93">
      <c r="A93" s="1"/>
      <c r="B93" s="16"/>
      <c r="C93" s="13" t="s">
        <v>28</v>
      </c>
      <c r="D93" s="14">
        <v>69.209999999999994</v>
      </c>
      <c r="E93" s="14">
        <v>45.154785429999997</v>
      </c>
      <c r="F93" s="14">
        <v>39.68</v>
      </c>
      <c r="G93" s="14">
        <v>37.700000000000003</v>
      </c>
      <c r="H93" s="14">
        <v>37.82</v>
      </c>
      <c r="I93" s="14">
        <v>39.399999999999999</v>
      </c>
      <c r="J93" s="14">
        <v>76.989999999999995</v>
      </c>
      <c r="K93" s="14">
        <v>85</v>
      </c>
      <c r="L93" s="14">
        <v>90.180000000000007</v>
      </c>
      <c r="M93" s="14">
        <v>62.479999999999997</v>
      </c>
      <c r="N93" s="14">
        <v>55.051885660000003</v>
      </c>
      <c r="O93" s="14">
        <v>51.789645110000002</v>
      </c>
      <c r="P93" s="14">
        <v>48.569188250000003</v>
      </c>
      <c r="Q93" s="14">
        <v>42.079999999999998</v>
      </c>
      <c r="R93" s="14"/>
      <c r="S93" s="14"/>
      <c r="T93" s="14"/>
      <c r="U93" s="14"/>
      <c r="V93" s="14">
        <v>82.609999999999999</v>
      </c>
      <c r="W93" s="14">
        <v>82.5</v>
      </c>
      <c r="X93" s="14">
        <v>78.700000000000003</v>
      </c>
      <c r="Y93" s="14">
        <v>60.511747569999997</v>
      </c>
      <c r="Z93" s="14"/>
      <c r="AA93" s="15">
        <v>66.040000000000006</v>
      </c>
    </row>
    <row r="94">
      <c r="A94" s="1"/>
      <c r="B94" s="16"/>
      <c r="C94" s="13" t="s">
        <v>29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thickTop="1" ht="15.75">
      <c r="A96" s="11"/>
      <c r="B96" s="12">
        <v>44981</v>
      </c>
      <c r="C96" s="13" t="s">
        <v>27</v>
      </c>
      <c r="D96" s="14"/>
      <c r="E96" s="14"/>
      <c r="F96" s="14"/>
      <c r="G96" s="14"/>
      <c r="H96" s="14"/>
      <c r="I96" s="14"/>
      <c r="J96" s="14"/>
      <c r="K96" s="14"/>
      <c r="L96" s="14">
        <v>236.13</v>
      </c>
      <c r="M96" s="14"/>
      <c r="N96" s="14"/>
      <c r="O96" s="14">
        <v>209.69</v>
      </c>
      <c r="P96" s="14">
        <v>193.14085997000001</v>
      </c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5"/>
    </row>
    <row r="97">
      <c r="A97" s="1"/>
      <c r="B97" s="16"/>
      <c r="C97" s="13" t="s">
        <v>28</v>
      </c>
      <c r="D97" s="14">
        <v>67.310000000000002</v>
      </c>
      <c r="E97" s="14">
        <v>37.537322830000001</v>
      </c>
      <c r="F97" s="14">
        <v>36.380000000000003</v>
      </c>
      <c r="G97" s="14">
        <v>35.229999999999997</v>
      </c>
      <c r="H97" s="14">
        <v>35.770000000000003</v>
      </c>
      <c r="I97" s="14">
        <v>38.399767439999998</v>
      </c>
      <c r="J97" s="14">
        <v>75.829999999999998</v>
      </c>
      <c r="K97" s="14">
        <v>79.189999999999998</v>
      </c>
      <c r="L97" s="14"/>
      <c r="M97" s="14">
        <v>77.519999999999996</v>
      </c>
      <c r="N97" s="14">
        <v>72.069999999999993</v>
      </c>
      <c r="O97" s="14"/>
      <c r="P97" s="14"/>
      <c r="Q97" s="14">
        <v>66.450000000000003</v>
      </c>
      <c r="R97" s="14">
        <v>66.310000000000002</v>
      </c>
      <c r="S97" s="14">
        <v>73.019999999999996</v>
      </c>
      <c r="T97" s="14">
        <v>45.220915239999997</v>
      </c>
      <c r="U97" s="14">
        <v>78.120000000000005</v>
      </c>
      <c r="V97" s="14">
        <v>78.769999999999996</v>
      </c>
      <c r="W97" s="14">
        <v>56.571487060000003</v>
      </c>
      <c r="X97" s="14">
        <v>46.342005829999998</v>
      </c>
      <c r="Y97" s="14">
        <v>40.742737750000003</v>
      </c>
      <c r="Z97" s="14">
        <v>36.034034910000003</v>
      </c>
      <c r="AA97" s="15">
        <v>36.12943525</v>
      </c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thickTop="1" ht="15.75">
      <c r="A100" s="11"/>
      <c r="B100" s="12">
        <v>44982</v>
      </c>
      <c r="C100" s="13" t="s">
        <v>27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>
        <v>90.560000000000002</v>
      </c>
      <c r="Q100" s="14">
        <v>110.4235115</v>
      </c>
      <c r="R100" s="14">
        <v>91.519999999999996</v>
      </c>
      <c r="S100" s="14">
        <v>112.73</v>
      </c>
      <c r="T100" s="14">
        <v>144.28999999999999</v>
      </c>
      <c r="U100" s="14"/>
      <c r="V100" s="14"/>
      <c r="W100" s="14"/>
      <c r="X100" s="14"/>
      <c r="Y100" s="14"/>
      <c r="Z100" s="14"/>
      <c r="AA100" s="15"/>
    </row>
    <row r="101">
      <c r="A101" s="1"/>
      <c r="B101" s="16"/>
      <c r="C101" s="13" t="s">
        <v>28</v>
      </c>
      <c r="D101" s="14">
        <v>35.00470352</v>
      </c>
      <c r="E101" s="14">
        <v>25.609999999999999</v>
      </c>
      <c r="F101" s="14">
        <v>22.010000000000002</v>
      </c>
      <c r="G101" s="14">
        <v>21.079999999999998</v>
      </c>
      <c r="H101" s="14">
        <v>24.530000000000001</v>
      </c>
      <c r="I101" s="14">
        <v>22.140000000000001</v>
      </c>
      <c r="J101" s="14">
        <v>23.489999999999998</v>
      </c>
      <c r="K101" s="14">
        <v>28.561608620000001</v>
      </c>
      <c r="L101" s="14">
        <v>33.173413510000003</v>
      </c>
      <c r="M101" s="14">
        <v>32.335911090000003</v>
      </c>
      <c r="N101" s="14">
        <v>27.360867630000001</v>
      </c>
      <c r="O101" s="14">
        <v>19.120000000000001</v>
      </c>
      <c r="P101" s="14"/>
      <c r="Q101" s="14"/>
      <c r="R101" s="14"/>
      <c r="S101" s="14"/>
      <c r="T101" s="14"/>
      <c r="U101" s="14">
        <v>62.039999999999999</v>
      </c>
      <c r="V101" s="14">
        <v>70.730000000000004</v>
      </c>
      <c r="W101" s="14">
        <v>53.628019459999997</v>
      </c>
      <c r="X101" s="14">
        <v>45.272068449999999</v>
      </c>
      <c r="Y101" s="14">
        <v>36.049652379999998</v>
      </c>
      <c r="Z101" s="14">
        <v>41.13454059</v>
      </c>
      <c r="AA101" s="15">
        <v>35.75659503</v>
      </c>
    </row>
    <row r="102">
      <c r="A102" s="1"/>
      <c r="B102" s="16"/>
      <c r="C102" s="13" t="s">
        <v>29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thickTop="1" ht="15.75">
      <c r="A104" s="11"/>
      <c r="B104" s="12">
        <v>44983</v>
      </c>
      <c r="C104" s="13" t="s">
        <v>27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>
        <v>143.91</v>
      </c>
      <c r="P104" s="14"/>
      <c r="Q104" s="14"/>
      <c r="R104" s="14">
        <v>85.040000000000006</v>
      </c>
      <c r="S104" s="14"/>
      <c r="T104" s="14"/>
      <c r="U104" s="14"/>
      <c r="V104" s="14"/>
      <c r="W104" s="14"/>
      <c r="X104" s="14"/>
      <c r="Y104" s="14"/>
      <c r="Z104" s="14"/>
      <c r="AA104" s="15"/>
    </row>
    <row r="105">
      <c r="A105" s="1"/>
      <c r="B105" s="16"/>
      <c r="C105" s="13" t="s">
        <v>28</v>
      </c>
      <c r="D105" s="14">
        <v>54.68</v>
      </c>
      <c r="E105" s="14">
        <v>36.865405410000001</v>
      </c>
      <c r="F105" s="14">
        <v>31.260000000000002</v>
      </c>
      <c r="G105" s="14">
        <v>31.670000000000002</v>
      </c>
      <c r="H105" s="14">
        <v>31.120000000000001</v>
      </c>
      <c r="I105" s="14">
        <v>31.57</v>
      </c>
      <c r="J105" s="14">
        <v>32.259999999999998</v>
      </c>
      <c r="K105" s="14">
        <v>36.349799640000001</v>
      </c>
      <c r="L105" s="14">
        <v>37.434211429999998</v>
      </c>
      <c r="M105" s="14">
        <v>33.27188615</v>
      </c>
      <c r="N105" s="14">
        <v>30.235539419999999</v>
      </c>
      <c r="O105" s="14"/>
      <c r="P105" s="14">
        <v>32.199937050000003</v>
      </c>
      <c r="Q105" s="14">
        <v>18.109999999999999</v>
      </c>
      <c r="R105" s="14"/>
      <c r="S105" s="14">
        <v>31.172503729999999</v>
      </c>
      <c r="T105" s="14">
        <v>35.319895549999998</v>
      </c>
      <c r="U105" s="14">
        <v>42.835273970000003</v>
      </c>
      <c r="V105" s="14">
        <v>48.407415159999999</v>
      </c>
      <c r="W105" s="14">
        <v>55.548375499999999</v>
      </c>
      <c r="X105" s="14">
        <v>50.849723990000001</v>
      </c>
      <c r="Y105" s="14">
        <v>49.201281170000001</v>
      </c>
      <c r="Z105" s="14">
        <v>48.125926630000002</v>
      </c>
      <c r="AA105" s="15">
        <v>40.039999999999999</v>
      </c>
    </row>
    <row r="106">
      <c r="A106" s="1"/>
      <c r="B106" s="16"/>
      <c r="C106" s="13" t="s">
        <v>29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thickTop="1" ht="15.75">
      <c r="A108" s="11"/>
      <c r="B108" s="12">
        <v>44984</v>
      </c>
      <c r="C108" s="13" t="s">
        <v>27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5">
        <v>224.19</v>
      </c>
    </row>
    <row r="109">
      <c r="A109" s="1"/>
      <c r="B109" s="16"/>
      <c r="C109" s="13" t="s">
        <v>28</v>
      </c>
      <c r="D109" s="14">
        <v>37</v>
      </c>
      <c r="E109" s="14">
        <v>39.359999999999999</v>
      </c>
      <c r="F109" s="14">
        <v>38.670000000000002</v>
      </c>
      <c r="G109" s="14">
        <v>37.659999999999997</v>
      </c>
      <c r="H109" s="14">
        <v>36.170000000000002</v>
      </c>
      <c r="I109" s="14">
        <v>42.100000000000001</v>
      </c>
      <c r="J109" s="14">
        <v>49.380000000000003</v>
      </c>
      <c r="K109" s="14">
        <v>62.366515049999997</v>
      </c>
      <c r="L109" s="14">
        <v>62.389819529999997</v>
      </c>
      <c r="M109" s="14">
        <v>51.10374582</v>
      </c>
      <c r="N109" s="14">
        <v>52.140695729999997</v>
      </c>
      <c r="O109" s="14">
        <v>43.055107870000001</v>
      </c>
      <c r="P109" s="14">
        <v>41.828335709999998</v>
      </c>
      <c r="Q109" s="14">
        <v>40.654809159999999</v>
      </c>
      <c r="R109" s="14">
        <v>39.502449800000001</v>
      </c>
      <c r="S109" s="14">
        <v>65.969999999999999</v>
      </c>
      <c r="T109" s="14">
        <v>54.484570380000001</v>
      </c>
      <c r="U109" s="14">
        <v>85.090000000000003</v>
      </c>
      <c r="V109" s="14">
        <v>95</v>
      </c>
      <c r="W109" s="14">
        <v>98.989999999999995</v>
      </c>
      <c r="X109" s="14">
        <v>87.25</v>
      </c>
      <c r="Y109" s="14">
        <v>80.150000000000006</v>
      </c>
      <c r="Z109" s="14">
        <v>76.730000000000004</v>
      </c>
      <c r="AA109" s="15"/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44985</v>
      </c>
      <c r="C112" s="13" t="s">
        <v>27</v>
      </c>
      <c r="D112" s="14">
        <v>201</v>
      </c>
      <c r="E112" s="14"/>
      <c r="F112" s="14"/>
      <c r="G112" s="14"/>
      <c r="H112" s="14"/>
      <c r="I112" s="14"/>
      <c r="J112" s="14">
        <v>222.96783786</v>
      </c>
      <c r="K112" s="14">
        <v>240.32253279</v>
      </c>
      <c r="L112" s="14">
        <v>244.85485055000001</v>
      </c>
      <c r="M112" s="14">
        <v>201.75381920999999</v>
      </c>
      <c r="N112" s="14">
        <v>190.19038746999999</v>
      </c>
      <c r="O112" s="14">
        <v>175.33365853999999</v>
      </c>
      <c r="P112" s="14">
        <v>183.33107932999999</v>
      </c>
      <c r="Q112" s="14">
        <v>177.8775</v>
      </c>
      <c r="R112" s="14">
        <v>193.7816996</v>
      </c>
      <c r="S112" s="14">
        <v>221.15000000000001</v>
      </c>
      <c r="T112" s="14">
        <v>232.22</v>
      </c>
      <c r="U112" s="14">
        <v>239.5474826</v>
      </c>
      <c r="V112" s="14">
        <v>251.98853659</v>
      </c>
      <c r="W112" s="14">
        <v>258.03204713000002</v>
      </c>
      <c r="X112" s="14">
        <v>262.00999999999999</v>
      </c>
      <c r="Y112" s="14">
        <v>239.27000000000001</v>
      </c>
      <c r="Z112" s="14">
        <v>211.09301117999999</v>
      </c>
      <c r="AA112" s="15">
        <v>187.16809316000001</v>
      </c>
    </row>
    <row r="113">
      <c r="A113" s="1"/>
      <c r="B113" s="16"/>
      <c r="C113" s="13" t="s">
        <v>28</v>
      </c>
      <c r="D113" s="14"/>
      <c r="E113" s="14">
        <v>38.149999999999999</v>
      </c>
      <c r="F113" s="14">
        <v>38.18</v>
      </c>
      <c r="G113" s="14"/>
      <c r="H113" s="14"/>
      <c r="I113" s="14">
        <v>70.469999999999999</v>
      </c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5"/>
    </row>
    <row r="114">
      <c r="A114" s="1"/>
      <c r="B114" s="16"/>
      <c r="C114" s="13" t="s">
        <v>29</v>
      </c>
      <c r="D114" s="14"/>
      <c r="E114" s="14"/>
      <c r="F114" s="14"/>
      <c r="G114" s="14">
        <v>63.325000000000003</v>
      </c>
      <c r="H114" s="14">
        <v>64.030000000000001</v>
      </c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>
        <v>189.97499999999999</v>
      </c>
      <c r="H115" s="19">
        <v>192.09</v>
      </c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/>
      <c r="C116" s="13" t="s">
        <v>27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5"/>
    </row>
    <row r="117">
      <c r="A117" s="1"/>
      <c r="B117" s="16"/>
      <c r="C117" s="13" t="s">
        <v>28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5"/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/>
      <c r="C120" s="13" t="s">
        <v>27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5"/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/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>
      <selection activeCell="A2" sqref="A2"/>
    </sheetView>
  </sheetViews>
  <sheetFormatPr defaultRowHeight="15"/>
  <cols>
    <col min="1" max="1" width="16.14063" customWidth="1"/>
    <col min="2" max="2" width="9.570313" customWidth="1"/>
    <col min="3" max="3" width="11.28516" customWidth="1"/>
    <col min="4" max="4" width="17.28516" customWidth="1"/>
  </cols>
  <sheetData>
    <row r="1" thickBot="1" ht="32.25">
      <c r="A1" s="25" t="s">
        <v>0</v>
      </c>
      <c r="B1" s="26" t="s">
        <v>31</v>
      </c>
      <c r="C1" s="26" t="s">
        <v>32</v>
      </c>
      <c r="D1" s="27" t="s">
        <v>33</v>
      </c>
    </row>
    <row r="2" ht="16.5">
      <c r="A2" s="28">
        <v>44958</v>
      </c>
      <c r="B2" s="29" t="s">
        <v>34</v>
      </c>
      <c r="C2" s="29">
        <v>1</v>
      </c>
      <c r="D2" s="30">
        <v>61.697499999999998</v>
      </c>
    </row>
    <row r="3" ht="16.5">
      <c r="A3" s="28">
        <v>44959</v>
      </c>
      <c r="B3" s="29" t="s">
        <v>34</v>
      </c>
      <c r="C3" s="29">
        <v>1</v>
      </c>
      <c r="D3" s="30">
        <v>61.695</v>
      </c>
    </row>
    <row r="4" ht="16.5">
      <c r="A4" s="28">
        <v>44960</v>
      </c>
      <c r="B4" s="29" t="s">
        <v>34</v>
      </c>
      <c r="C4" s="29">
        <v>1</v>
      </c>
      <c r="D4" s="30">
        <v>61.694800000000001</v>
      </c>
    </row>
    <row r="5" ht="16.5">
      <c r="A5" s="28">
        <v>44961</v>
      </c>
      <c r="B5" s="29" t="s">
        <v>34</v>
      </c>
      <c r="C5" s="29">
        <v>1</v>
      </c>
      <c r="D5" s="30">
        <v>61.694800000000001</v>
      </c>
    </row>
    <row r="6" ht="16.5">
      <c r="A6" s="28">
        <v>44962</v>
      </c>
      <c r="B6" s="29" t="s">
        <v>34</v>
      </c>
      <c r="C6" s="29">
        <v>1</v>
      </c>
      <c r="D6" s="30">
        <v>61.694800000000001</v>
      </c>
    </row>
    <row r="7" ht="16.5">
      <c r="A7" s="28">
        <v>44963</v>
      </c>
      <c r="B7" s="29" t="s">
        <v>34</v>
      </c>
      <c r="C7" s="29">
        <v>1</v>
      </c>
      <c r="D7" s="30">
        <v>61.694800000000001</v>
      </c>
    </row>
    <row r="8" ht="16.5">
      <c r="A8" s="28">
        <v>44964</v>
      </c>
      <c r="B8" s="29" t="s">
        <v>34</v>
      </c>
      <c r="C8" s="29">
        <v>1</v>
      </c>
      <c r="D8" s="30">
        <v>61.695</v>
      </c>
    </row>
    <row r="9" ht="16.5">
      <c r="A9" s="28">
        <v>44965</v>
      </c>
      <c r="B9" s="29" t="s">
        <v>34</v>
      </c>
      <c r="C9" s="29">
        <v>1</v>
      </c>
      <c r="D9" s="30">
        <v>61.695</v>
      </c>
    </row>
    <row r="10" ht="16.5">
      <c r="A10" s="28">
        <v>44966</v>
      </c>
      <c r="B10" s="29" t="s">
        <v>34</v>
      </c>
      <c r="C10" s="29">
        <v>1</v>
      </c>
      <c r="D10" s="30">
        <v>61.695</v>
      </c>
    </row>
    <row r="11" ht="16.5">
      <c r="A11" s="28">
        <v>44967</v>
      </c>
      <c r="B11" s="29" t="s">
        <v>34</v>
      </c>
      <c r="C11" s="29">
        <v>1</v>
      </c>
      <c r="D11" s="30">
        <v>61.694800000000001</v>
      </c>
    </row>
    <row r="12" ht="16.5">
      <c r="A12" s="28">
        <v>44968</v>
      </c>
      <c r="B12" s="29" t="s">
        <v>34</v>
      </c>
      <c r="C12" s="29">
        <v>1</v>
      </c>
      <c r="D12" s="30">
        <v>61.695</v>
      </c>
    </row>
    <row r="13" ht="16.5">
      <c r="A13" s="28">
        <v>44969</v>
      </c>
      <c r="B13" s="29" t="s">
        <v>34</v>
      </c>
      <c r="C13" s="29">
        <v>1</v>
      </c>
      <c r="D13" s="30">
        <v>61.695</v>
      </c>
    </row>
    <row r="14" ht="16.5">
      <c r="A14" s="28">
        <v>44970</v>
      </c>
      <c r="B14" s="29" t="s">
        <v>34</v>
      </c>
      <c r="C14" s="29">
        <v>1</v>
      </c>
      <c r="D14" s="30">
        <v>61.695</v>
      </c>
    </row>
    <row r="15" ht="16.5">
      <c r="A15" s="28">
        <v>44971</v>
      </c>
      <c r="B15" s="29" t="s">
        <v>34</v>
      </c>
      <c r="C15" s="29">
        <v>1</v>
      </c>
      <c r="D15" s="30">
        <v>61.693199999999997</v>
      </c>
    </row>
    <row r="16" ht="16.5">
      <c r="A16" s="28">
        <v>44972</v>
      </c>
      <c r="B16" s="29" t="s">
        <v>34</v>
      </c>
      <c r="C16" s="29">
        <v>1</v>
      </c>
      <c r="D16" s="30">
        <v>61.694600000000001</v>
      </c>
    </row>
    <row r="17" ht="16.5">
      <c r="A17" s="28">
        <v>44973</v>
      </c>
      <c r="B17" s="29" t="s">
        <v>34</v>
      </c>
      <c r="C17" s="29">
        <v>1</v>
      </c>
      <c r="D17" s="30">
        <v>61.694600000000001</v>
      </c>
    </row>
    <row r="18" ht="16.5">
      <c r="A18" s="28">
        <v>44974</v>
      </c>
      <c r="B18" s="29" t="s">
        <v>34</v>
      </c>
      <c r="C18" s="29">
        <v>1</v>
      </c>
      <c r="D18" s="30">
        <v>61.695799999999998</v>
      </c>
    </row>
    <row r="19" ht="16.5">
      <c r="A19" s="28">
        <v>44975</v>
      </c>
      <c r="B19" s="29" t="s">
        <v>34</v>
      </c>
      <c r="C19" s="29">
        <v>1</v>
      </c>
      <c r="D19" s="30">
        <v>61.695</v>
      </c>
    </row>
    <row r="20" ht="16.5">
      <c r="A20" s="28">
        <v>44976</v>
      </c>
      <c r="B20" s="29" t="s">
        <v>34</v>
      </c>
      <c r="C20" s="29">
        <v>1</v>
      </c>
      <c r="D20" s="30">
        <v>61.695</v>
      </c>
    </row>
    <row r="21" ht="16.5">
      <c r="A21" s="28">
        <v>44977</v>
      </c>
      <c r="B21" s="29" t="s">
        <v>34</v>
      </c>
      <c r="C21" s="29">
        <v>1</v>
      </c>
      <c r="D21" s="30">
        <v>61.695</v>
      </c>
    </row>
    <row r="22" ht="16.5">
      <c r="A22" s="28">
        <v>44978</v>
      </c>
      <c r="B22" s="29" t="s">
        <v>34</v>
      </c>
      <c r="C22" s="29">
        <v>1</v>
      </c>
      <c r="D22" s="30">
        <v>61.694499999999998</v>
      </c>
    </row>
    <row r="23" ht="16.5">
      <c r="A23" s="28">
        <v>44979</v>
      </c>
      <c r="B23" s="29" t="s">
        <v>34</v>
      </c>
      <c r="C23" s="29">
        <v>1</v>
      </c>
      <c r="D23" s="30">
        <v>61.695</v>
      </c>
    </row>
    <row r="24" ht="16.5">
      <c r="A24" s="28">
        <v>44980</v>
      </c>
      <c r="B24" s="29" t="s">
        <v>34</v>
      </c>
      <c r="C24" s="29">
        <v>1</v>
      </c>
      <c r="D24" s="30">
        <v>61.695</v>
      </c>
    </row>
    <row r="25" ht="16.5">
      <c r="A25" s="28">
        <v>44981</v>
      </c>
      <c r="B25" s="29" t="s">
        <v>34</v>
      </c>
      <c r="C25" s="29">
        <v>1</v>
      </c>
      <c r="D25" s="30">
        <v>61.694699999999997</v>
      </c>
    </row>
    <row r="26" ht="16.5">
      <c r="A26" s="28">
        <v>44982</v>
      </c>
      <c r="B26" s="29" t="s">
        <v>34</v>
      </c>
      <c r="C26" s="29">
        <v>1</v>
      </c>
      <c r="D26" s="30">
        <v>61.695</v>
      </c>
    </row>
    <row r="27" ht="16.5">
      <c r="A27" s="28">
        <v>44983</v>
      </c>
      <c r="B27" s="29" t="s">
        <v>34</v>
      </c>
      <c r="C27" s="29">
        <v>1</v>
      </c>
      <c r="D27" s="30">
        <v>61.695</v>
      </c>
    </row>
    <row r="28" ht="16.5">
      <c r="A28" s="28">
        <v>44984</v>
      </c>
      <c r="B28" s="29" t="s">
        <v>34</v>
      </c>
      <c r="C28" s="29">
        <v>1</v>
      </c>
      <c r="D28" s="30">
        <v>61.695</v>
      </c>
    </row>
    <row r="29" ht="16.5">
      <c r="A29" s="28">
        <v>44985</v>
      </c>
      <c r="B29" s="29" t="s">
        <v>34</v>
      </c>
      <c r="C29" s="29">
        <v>1</v>
      </c>
      <c r="D29" s="30">
        <v>61.695</v>
      </c>
    </row>
    <row r="30" thickTop="1" thickBot="1" ht="17.25">
      <c r="A30" s="31"/>
      <c r="B30" s="29" t="s">
        <v>34</v>
      </c>
      <c r="C30" s="29"/>
      <c r="D30" s="30"/>
    </row>
    <row r="31" thickTop="1" thickBot="1" ht="17.25">
      <c r="A31" s="31"/>
      <c r="B31" s="29" t="s">
        <v>34</v>
      </c>
      <c r="C31" s="29"/>
      <c r="D31" s="30"/>
    </row>
    <row r="32" thickTop="1" ht="16.5">
      <c r="A32" s="32"/>
      <c r="B32" s="33" t="s">
        <v>34</v>
      </c>
      <c r="C32" s="33"/>
      <c r="D32" s="34"/>
    </row>
  </sheetData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zoomScaleNormal="100" workbookViewId="0"/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thickBot="1" ht="21.75">
      <c r="A2" s="1"/>
      <c r="B2" s="2" t="s">
        <v>0</v>
      </c>
      <c r="C2" s="3" t="s">
        <v>1</v>
      </c>
      <c r="D2" s="4" t="s">
        <v>35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ht="15.75">
      <c r="A4" s="11"/>
      <c r="B4" s="12">
        <v>44958</v>
      </c>
      <c r="C4" s="13" t="s">
        <v>27</v>
      </c>
      <c r="D4" s="14">
        <v>9175.0352249999996</v>
      </c>
      <c r="E4" s="14">
        <v>8535.8491250000006</v>
      </c>
      <c r="F4" s="14">
        <v>8260.0612999999994</v>
      </c>
      <c r="G4" s="14">
        <v>8120.0079750000004</v>
      </c>
      <c r="H4" s="14">
        <v>11214.754575000001</v>
      </c>
      <c r="I4" s="14">
        <v>10307.18435</v>
      </c>
      <c r="J4" s="14">
        <v>13917.123719367524</v>
      </c>
      <c r="K4" s="14">
        <v>15045.32007001805</v>
      </c>
      <c r="L4" s="14">
        <v>17415.353325</v>
      </c>
      <c r="M4" s="14">
        <v>16040.116050000001</v>
      </c>
      <c r="N4" s="14">
        <v>15292.342350000001</v>
      </c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>
        <v>13333.446725</v>
      </c>
      <c r="AA4" s="15"/>
    </row>
    <row r="5">
      <c r="A5" s="11"/>
      <c r="B5" s="16"/>
      <c r="C5" s="13" t="s">
        <v>28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>
        <v>5099.9153500000002</v>
      </c>
      <c r="P5" s="14">
        <v>3371.7011938261999</v>
      </c>
      <c r="Q5" s="14">
        <v>2829.3899571345751</v>
      </c>
      <c r="R5" s="14">
        <v>3055.1417229077251</v>
      </c>
      <c r="S5" s="14">
        <v>3395.49508766095</v>
      </c>
      <c r="T5" s="14">
        <v>3991.3292492576502</v>
      </c>
      <c r="U5" s="14">
        <v>5327.5791250000002</v>
      </c>
      <c r="V5" s="14">
        <v>6425.7946250000005</v>
      </c>
      <c r="W5" s="14">
        <v>5284.3908750000001</v>
      </c>
      <c r="X5" s="14">
        <v>2729.4974000000002</v>
      </c>
      <c r="Y5" s="14">
        <v>2702.9674749999999</v>
      </c>
      <c r="Z5" s="14"/>
      <c r="AA5" s="15">
        <v>4389.7771249999996</v>
      </c>
    </row>
    <row r="6">
      <c r="A6" s="11"/>
      <c r="B6" s="16"/>
      <c r="C6" s="13" t="s">
        <v>29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ht="15.75">
      <c r="A8" s="11"/>
      <c r="B8" s="12">
        <v>44959</v>
      </c>
      <c r="C8" s="13" t="s">
        <v>27</v>
      </c>
      <c r="D8" s="14"/>
      <c r="E8" s="14"/>
      <c r="F8" s="14"/>
      <c r="G8" s="14"/>
      <c r="H8" s="14"/>
      <c r="I8" s="14"/>
      <c r="J8" s="14"/>
      <c r="K8" s="14">
        <v>16820.524799999999</v>
      </c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>
        <v>12955.333049999999</v>
      </c>
      <c r="AA8" s="15"/>
    </row>
    <row r="9">
      <c r="A9" s="11"/>
      <c r="B9" s="16"/>
      <c r="C9" s="13" t="s">
        <v>28</v>
      </c>
      <c r="D9" s="14">
        <v>2909.2972805599502</v>
      </c>
      <c r="E9" s="14">
        <v>2117.5131935425502</v>
      </c>
      <c r="F9" s="14">
        <v>2361.9756739252498</v>
      </c>
      <c r="G9" s="14">
        <v>2993.4414000000002</v>
      </c>
      <c r="H9" s="14">
        <v>3493.1709000000001</v>
      </c>
      <c r="I9" s="14">
        <v>4590.1080000000002</v>
      </c>
      <c r="J9" s="14">
        <v>5073.7968000000001</v>
      </c>
      <c r="K9" s="14"/>
      <c r="L9" s="14">
        <v>5013.8241676947</v>
      </c>
      <c r="M9" s="14">
        <v>4033.4178490591498</v>
      </c>
      <c r="N9" s="14">
        <v>3735.3842799034501</v>
      </c>
      <c r="O9" s="14">
        <v>3521.85130204695</v>
      </c>
      <c r="P9" s="14">
        <v>3236.4901049085001</v>
      </c>
      <c r="Q9" s="14">
        <v>3119.4306720449999</v>
      </c>
      <c r="R9" s="14">
        <v>2998.3206965260501</v>
      </c>
      <c r="S9" s="14">
        <v>3028.8318952302002</v>
      </c>
      <c r="T9" s="14">
        <v>3101.1825625789502</v>
      </c>
      <c r="U9" s="14">
        <v>3306.8519999999999</v>
      </c>
      <c r="V9" s="14">
        <v>3398.7775499999998</v>
      </c>
      <c r="W9" s="14">
        <v>4044.1783090671001</v>
      </c>
      <c r="X9" s="14">
        <v>3762.598011651</v>
      </c>
      <c r="Y9" s="14">
        <v>3010.8387125888999</v>
      </c>
      <c r="Z9" s="14"/>
      <c r="AA9" s="15">
        <v>4133.5649999999996</v>
      </c>
    </row>
    <row r="10">
      <c r="A10" s="11"/>
      <c r="B10" s="16"/>
      <c r="C10" s="13" t="s">
        <v>29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ht="15.75">
      <c r="A12" s="11"/>
      <c r="B12" s="12">
        <v>44960</v>
      </c>
      <c r="C12" s="13" t="s">
        <v>27</v>
      </c>
      <c r="D12" s="14"/>
      <c r="E12" s="14">
        <v>9546.0364040000004</v>
      </c>
      <c r="F12" s="14"/>
      <c r="G12" s="14"/>
      <c r="H12" s="14"/>
      <c r="I12" s="14">
        <v>13662.930408</v>
      </c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>
        <v>17578.245840589618</v>
      </c>
      <c r="V12" s="14">
        <v>17988.352835999998</v>
      </c>
      <c r="W12" s="14">
        <v>16326.294924</v>
      </c>
      <c r="X12" s="14">
        <v>12799.539348416112</v>
      </c>
      <c r="Y12" s="14">
        <v>10387.759125127684</v>
      </c>
      <c r="Z12" s="14">
        <v>9633.0980716824433</v>
      </c>
      <c r="AA12" s="15">
        <v>9626.7770815926033</v>
      </c>
    </row>
    <row r="13">
      <c r="A13" s="11"/>
      <c r="B13" s="16"/>
      <c r="C13" s="13" t="s">
        <v>28</v>
      </c>
      <c r="D13" s="14">
        <v>2229.764853324556</v>
      </c>
      <c r="E13" s="14"/>
      <c r="F13" s="14">
        <v>2990.3469559999999</v>
      </c>
      <c r="G13" s="14">
        <v>2823.7709960000002</v>
      </c>
      <c r="H13" s="14">
        <v>3643.694888</v>
      </c>
      <c r="I13" s="14"/>
      <c r="J13" s="14">
        <v>3090.8593387851961</v>
      </c>
      <c r="K13" s="14">
        <v>3900.1211342153001</v>
      </c>
      <c r="L13" s="14">
        <v>4215.4184803836197</v>
      </c>
      <c r="M13" s="14">
        <v>3218.0007679999999</v>
      </c>
      <c r="N13" s="14">
        <v>2949.0114400000002</v>
      </c>
      <c r="O13" s="14">
        <v>4912.1399760000004</v>
      </c>
      <c r="P13" s="14">
        <v>4890.5467959999996</v>
      </c>
      <c r="Q13" s="14">
        <v>3993.9928954060761</v>
      </c>
      <c r="R13" s="14">
        <v>3162.2615545961921</v>
      </c>
      <c r="S13" s="14">
        <v>3331.4434344669639</v>
      </c>
      <c r="T13" s="14">
        <v>5325.4951359999995</v>
      </c>
      <c r="U13" s="14"/>
      <c r="V13" s="14"/>
      <c r="W13" s="14"/>
      <c r="X13" s="14"/>
      <c r="Y13" s="14"/>
      <c r="Z13" s="14"/>
      <c r="AA13" s="15"/>
    </row>
    <row r="14">
      <c r="A14" s="11"/>
      <c r="B14" s="16"/>
      <c r="C14" s="13" t="s">
        <v>29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ht="15.75">
      <c r="A16" s="11"/>
      <c r="B16" s="12">
        <v>44961</v>
      </c>
      <c r="C16" s="13" t="s">
        <v>27</v>
      </c>
      <c r="D16" s="14">
        <v>9309.74532</v>
      </c>
      <c r="E16" s="14">
        <v>10072.293048</v>
      </c>
      <c r="F16" s="14"/>
      <c r="G16" s="14"/>
      <c r="H16" s="14"/>
      <c r="I16" s="14"/>
      <c r="J16" s="14">
        <v>10463.0679112</v>
      </c>
      <c r="K16" s="14">
        <v>12478.0200792</v>
      </c>
      <c r="L16" s="14"/>
      <c r="M16" s="14"/>
      <c r="N16" s="14"/>
      <c r="O16" s="14"/>
      <c r="P16" s="14"/>
      <c r="Q16" s="14"/>
      <c r="R16" s="14"/>
      <c r="S16" s="14"/>
      <c r="T16" s="14"/>
      <c r="U16" s="14">
        <v>14290.294448432953</v>
      </c>
      <c r="V16" s="14">
        <v>14767.415048178276</v>
      </c>
      <c r="W16" s="14"/>
      <c r="X16" s="14"/>
      <c r="Y16" s="14">
        <v>14669.789543999999</v>
      </c>
      <c r="Z16" s="14">
        <v>12964.230923421144</v>
      </c>
      <c r="AA16" s="15">
        <v>11391.726562306039</v>
      </c>
    </row>
    <row r="17">
      <c r="A17" s="1"/>
      <c r="B17" s="16"/>
      <c r="C17" s="13" t="s">
        <v>28</v>
      </c>
      <c r="D17" s="14"/>
      <c r="E17" s="14"/>
      <c r="F17" s="14"/>
      <c r="G17" s="14"/>
      <c r="H17" s="14"/>
      <c r="I17" s="14"/>
      <c r="J17" s="14"/>
      <c r="K17" s="14"/>
      <c r="L17" s="14">
        <v>5065.1430799999998</v>
      </c>
      <c r="M17" s="14">
        <v>5239.1224160000002</v>
      </c>
      <c r="N17" s="14">
        <v>5062.6752880000004</v>
      </c>
      <c r="O17" s="14">
        <v>4823.9164119999996</v>
      </c>
      <c r="P17" s="14">
        <v>3763.7002154273641</v>
      </c>
      <c r="Q17" s="14">
        <v>2477.663168</v>
      </c>
      <c r="R17" s="14">
        <v>2804.9274514395802</v>
      </c>
      <c r="S17" s="14">
        <v>2630.0493240000001</v>
      </c>
      <c r="T17" s="14">
        <v>2886.803359623284</v>
      </c>
      <c r="U17" s="14"/>
      <c r="V17" s="14"/>
      <c r="W17" s="14">
        <v>5551.2981040000004</v>
      </c>
      <c r="X17" s="14">
        <v>5207.6580679999997</v>
      </c>
      <c r="Y17" s="14"/>
      <c r="Z17" s="14"/>
      <c r="AA17" s="15"/>
    </row>
    <row r="18">
      <c r="A18" s="1"/>
      <c r="B18" s="16"/>
      <c r="C18" s="13" t="s">
        <v>29</v>
      </c>
      <c r="D18" s="14"/>
      <c r="E18" s="14"/>
      <c r="F18" s="14">
        <v>3408.6377000000002</v>
      </c>
      <c r="G18" s="14">
        <v>3675.159236</v>
      </c>
      <c r="H18" s="14">
        <v>3772.9454940000001</v>
      </c>
      <c r="I18" s="14">
        <v>3701.996474</v>
      </c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ht="15.75">
      <c r="A19" s="1"/>
      <c r="B19" s="17"/>
      <c r="C19" s="18" t="s">
        <v>30</v>
      </c>
      <c r="D19" s="19"/>
      <c r="E19" s="19"/>
      <c r="F19" s="19">
        <v>10225.9131</v>
      </c>
      <c r="G19" s="19">
        <v>11025.477708</v>
      </c>
      <c r="H19" s="19">
        <v>11318.836482000001</v>
      </c>
      <c r="I19" s="19">
        <v>11105.989422000001</v>
      </c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ht="15.75">
      <c r="A20" s="11"/>
      <c r="B20" s="12">
        <v>44962</v>
      </c>
      <c r="C20" s="13" t="s">
        <v>27</v>
      </c>
      <c r="D20" s="14">
        <v>9803.7850751685601</v>
      </c>
      <c r="E20" s="14">
        <v>8464.9124597401042</v>
      </c>
      <c r="F20" s="14">
        <v>8803.8479599999991</v>
      </c>
      <c r="G20" s="14">
        <v>8766.8310799999999</v>
      </c>
      <c r="H20" s="14">
        <v>9517.6567959999993</v>
      </c>
      <c r="I20" s="14">
        <v>9252.9029690231037</v>
      </c>
      <c r="J20" s="14">
        <v>9536.2213221257316</v>
      </c>
      <c r="K20" s="14">
        <v>9680.4546232072153</v>
      </c>
      <c r="L20" s="14">
        <v>9763.4264445029276</v>
      </c>
      <c r="M20" s="14">
        <v>9710.6943066001404</v>
      </c>
      <c r="N20" s="14">
        <v>9649.7102325469841</v>
      </c>
      <c r="O20" s="14">
        <v>10130.420673172441</v>
      </c>
      <c r="P20" s="14">
        <v>9716.0285235300162</v>
      </c>
      <c r="Q20" s="14">
        <v>8937.3680078003763</v>
      </c>
      <c r="R20" s="14">
        <v>9162.9286596022084</v>
      </c>
      <c r="S20" s="14">
        <v>9629.5211953475846</v>
      </c>
      <c r="T20" s="14">
        <v>11614.535440326525</v>
      </c>
      <c r="U20" s="14">
        <v>12639.632997312312</v>
      </c>
      <c r="V20" s="14">
        <v>14353.633072446812</v>
      </c>
      <c r="W20" s="14">
        <v>14408.811262335976</v>
      </c>
      <c r="X20" s="14">
        <v>14290.757290842876</v>
      </c>
      <c r="Y20" s="14">
        <v>13104.631919973755</v>
      </c>
      <c r="Z20" s="14">
        <v>13068.043430156516</v>
      </c>
      <c r="AA20" s="15">
        <v>11831.364229044048</v>
      </c>
    </row>
    <row r="21">
      <c r="A21" s="1"/>
      <c r="B21" s="16"/>
      <c r="C21" s="13" t="s">
        <v>28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5"/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ht="15.75">
      <c r="A24" s="11"/>
      <c r="B24" s="12">
        <v>44963</v>
      </c>
      <c r="C24" s="13" t="s">
        <v>27</v>
      </c>
      <c r="D24" s="14">
        <v>11754.24634229036</v>
      </c>
      <c r="E24" s="14">
        <v>11831.317509422852</v>
      </c>
      <c r="F24" s="14">
        <v>11951.568359944087</v>
      </c>
      <c r="G24" s="14">
        <v>11230.277131095092</v>
      </c>
      <c r="H24" s="14">
        <v>11234.07055062542</v>
      </c>
      <c r="I24" s="14">
        <v>12227.216101084932</v>
      </c>
      <c r="J24" s="14">
        <v>14531.078171829924</v>
      </c>
      <c r="K24" s="14">
        <v>16091.194113457765</v>
      </c>
      <c r="L24" s="14">
        <v>17112.1009283809</v>
      </c>
      <c r="M24" s="14">
        <v>16492.523896404153</v>
      </c>
      <c r="N24" s="14">
        <v>15495.099225464041</v>
      </c>
      <c r="O24" s="14">
        <v>14982.695807631795</v>
      </c>
      <c r="P24" s="14">
        <v>13854.031054157447</v>
      </c>
      <c r="Q24" s="14">
        <v>12572.095343156368</v>
      </c>
      <c r="R24" s="14">
        <v>13117.352335220468</v>
      </c>
      <c r="S24" s="14">
        <v>14153.809484273135</v>
      </c>
      <c r="T24" s="14">
        <v>16824.17196</v>
      </c>
      <c r="U24" s="14">
        <v>18410.345268000001</v>
      </c>
      <c r="V24" s="14">
        <v>19757.759699999999</v>
      </c>
      <c r="W24" s="14">
        <v>19006.317036</v>
      </c>
      <c r="X24" s="14">
        <v>17232.591536</v>
      </c>
      <c r="Y24" s="14">
        <v>15424.933896</v>
      </c>
      <c r="Z24" s="14">
        <v>13448.958412420176</v>
      </c>
      <c r="AA24" s="15">
        <v>12982.045062480904</v>
      </c>
    </row>
    <row r="25">
      <c r="A25" s="1"/>
      <c r="B25" s="16"/>
      <c r="C25" s="13" t="s">
        <v>28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5"/>
    </row>
    <row r="26">
      <c r="A26" s="1"/>
      <c r="B26" s="16"/>
      <c r="C26" s="13" t="s">
        <v>29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ht="15.75">
      <c r="A28" s="11"/>
      <c r="B28" s="12">
        <v>44964</v>
      </c>
      <c r="C28" s="13" t="s">
        <v>27</v>
      </c>
      <c r="D28" s="14">
        <v>12613.2190351011</v>
      </c>
      <c r="E28" s="14">
        <v>11737.7288353809</v>
      </c>
      <c r="F28" s="14">
        <v>12135.7297065321</v>
      </c>
      <c r="G28" s="14">
        <v>13237.279200000001</v>
      </c>
      <c r="H28" s="14">
        <v>12914.67661074315</v>
      </c>
      <c r="I28" s="14">
        <v>13276.093222346401</v>
      </c>
      <c r="J28" s="14">
        <v>14461.400863314</v>
      </c>
      <c r="K28" s="14">
        <v>15938.150872071599</v>
      </c>
      <c r="L28" s="14">
        <v>19945.9935</v>
      </c>
      <c r="M28" s="14">
        <v>17783.900361953551</v>
      </c>
      <c r="N28" s="14">
        <v>16050.1539530133</v>
      </c>
      <c r="O28" s="14">
        <v>14437.2237366393</v>
      </c>
      <c r="P28" s="14"/>
      <c r="Q28" s="14"/>
      <c r="R28" s="14"/>
      <c r="S28" s="14"/>
      <c r="T28" s="14"/>
      <c r="U28" s="14">
        <v>20470.247175856501</v>
      </c>
      <c r="V28" s="14">
        <v>22518.870856947</v>
      </c>
      <c r="W28" s="14">
        <v>20996.666167297499</v>
      </c>
      <c r="X28" s="14">
        <v>18273.109025325601</v>
      </c>
      <c r="Y28" s="14">
        <v>17250.562428032252</v>
      </c>
      <c r="Z28" s="14">
        <v>14756.09515172685</v>
      </c>
      <c r="AA28" s="15">
        <v>13881.00298223475</v>
      </c>
    </row>
    <row r="29">
      <c r="A29" s="1"/>
      <c r="B29" s="16"/>
      <c r="C29" s="13" t="s">
        <v>28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>
        <v>4842.4405500000003</v>
      </c>
      <c r="Q29" s="14">
        <v>3411.94947136785</v>
      </c>
      <c r="R29" s="14">
        <v>3029.2244999999998</v>
      </c>
      <c r="S29" s="14">
        <v>3673.9007968923001</v>
      </c>
      <c r="T29" s="14">
        <v>5860.40805</v>
      </c>
      <c r="U29" s="14"/>
      <c r="V29" s="14"/>
      <c r="W29" s="14"/>
      <c r="X29" s="14"/>
      <c r="Y29" s="14"/>
      <c r="Z29" s="14"/>
      <c r="AA29" s="15"/>
    </row>
    <row r="30">
      <c r="A30" s="1"/>
      <c r="B30" s="16"/>
      <c r="C30" s="13" t="s">
        <v>29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ht="15.75">
      <c r="A32" s="11"/>
      <c r="B32" s="12">
        <v>44965</v>
      </c>
      <c r="C32" s="13" t="s">
        <v>27</v>
      </c>
      <c r="D32" s="14">
        <v>13307.7894333156</v>
      </c>
      <c r="E32" s="14">
        <v>12540.64332907035</v>
      </c>
      <c r="F32" s="14">
        <v>12028.674150000001</v>
      </c>
      <c r="G32" s="14">
        <v>13718.5002</v>
      </c>
      <c r="H32" s="14">
        <v>13508.7372</v>
      </c>
      <c r="I32" s="14">
        <v>13221.51465854205</v>
      </c>
      <c r="J32" s="14">
        <v>14971.568029529401</v>
      </c>
      <c r="K32" s="14">
        <v>18053.27286736005</v>
      </c>
      <c r="L32" s="14">
        <v>19792.649758807351</v>
      </c>
      <c r="M32" s="14">
        <v>15346.014120467549</v>
      </c>
      <c r="N32" s="14">
        <v>12215.287217929499</v>
      </c>
      <c r="O32" s="14">
        <v>12225.846459078</v>
      </c>
      <c r="P32" s="14"/>
      <c r="Q32" s="14"/>
      <c r="R32" s="14"/>
      <c r="S32" s="14"/>
      <c r="T32" s="14"/>
      <c r="U32" s="14">
        <v>16390.87099260345</v>
      </c>
      <c r="V32" s="14">
        <v>17681.141308150349</v>
      </c>
      <c r="W32" s="14">
        <v>14679.159271259399</v>
      </c>
      <c r="X32" s="14">
        <v>13112.233414783201</v>
      </c>
      <c r="Y32" s="14">
        <v>12449.359590304501</v>
      </c>
      <c r="Z32" s="14">
        <v>12478.159162413451</v>
      </c>
      <c r="AA32" s="15">
        <v>10814.39711279865</v>
      </c>
    </row>
    <row r="33">
      <c r="A33" s="1"/>
      <c r="B33" s="16"/>
      <c r="C33" s="13" t="s">
        <v>28</v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>
        <v>4454.3789999999999</v>
      </c>
      <c r="Q33" s="14">
        <v>4456.8468000000003</v>
      </c>
      <c r="R33" s="14">
        <v>3921.8187420418499</v>
      </c>
      <c r="S33" s="14">
        <v>3251.3452848935999</v>
      </c>
      <c r="T33" s="14">
        <v>3152.8178319131998</v>
      </c>
      <c r="U33" s="14"/>
      <c r="V33" s="14"/>
      <c r="W33" s="14"/>
      <c r="X33" s="14"/>
      <c r="Y33" s="14"/>
      <c r="Z33" s="14"/>
      <c r="AA33" s="15"/>
    </row>
    <row r="34">
      <c r="A34" s="1"/>
      <c r="B34" s="16"/>
      <c r="C34" s="13" t="s">
        <v>29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ht="15.75">
      <c r="A36" s="11"/>
      <c r="B36" s="12">
        <v>44966</v>
      </c>
      <c r="C36" s="13" t="s">
        <v>27</v>
      </c>
      <c r="D36" s="14">
        <v>9620.3262048309007</v>
      </c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5">
        <v>13455.062550000001</v>
      </c>
    </row>
    <row r="37">
      <c r="A37" s="1"/>
      <c r="B37" s="16"/>
      <c r="C37" s="13" t="s">
        <v>28</v>
      </c>
      <c r="D37" s="14"/>
      <c r="E37" s="14">
        <v>2422.0869675939002</v>
      </c>
      <c r="F37" s="14">
        <v>2705.53530138615</v>
      </c>
      <c r="G37" s="14">
        <v>2548.8845885052001</v>
      </c>
      <c r="H37" s="14">
        <v>2600.8314373318499</v>
      </c>
      <c r="I37" s="14">
        <v>2607.2307000000001</v>
      </c>
      <c r="J37" s="14">
        <v>3032.3092499999998</v>
      </c>
      <c r="K37" s="14">
        <v>5754.9096</v>
      </c>
      <c r="L37" s="14">
        <v>5217.5461500000001</v>
      </c>
      <c r="M37" s="14">
        <v>4849.8439500000004</v>
      </c>
      <c r="N37" s="14">
        <v>4121.2259999999997</v>
      </c>
      <c r="O37" s="14">
        <v>3646.61961646905</v>
      </c>
      <c r="P37" s="14">
        <v>2709.0879542865</v>
      </c>
      <c r="Q37" s="14">
        <v>2956.9880233098002</v>
      </c>
      <c r="R37" s="14">
        <v>2979.1353437657999</v>
      </c>
      <c r="S37" s="14">
        <v>3282.1122827897998</v>
      </c>
      <c r="T37" s="14">
        <v>3962.6402703322501</v>
      </c>
      <c r="U37" s="14">
        <v>4330.3720499999999</v>
      </c>
      <c r="V37" s="14">
        <v>4173.6667500000003</v>
      </c>
      <c r="W37" s="14">
        <v>4366.7721000000001</v>
      </c>
      <c r="X37" s="14">
        <v>3503.86367442345</v>
      </c>
      <c r="Y37" s="14">
        <v>2989.0653384838502</v>
      </c>
      <c r="Z37" s="14">
        <v>4464.86715</v>
      </c>
      <c r="AA37" s="15"/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ht="15.75">
      <c r="A40" s="11"/>
      <c r="B40" s="12">
        <v>44967</v>
      </c>
      <c r="C40" s="13" t="s">
        <v>27</v>
      </c>
      <c r="D40" s="14">
        <v>11541.222041767232</v>
      </c>
      <c r="E40" s="14">
        <v>13313.120892000001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5"/>
    </row>
    <row r="41">
      <c r="A41" s="1"/>
      <c r="B41" s="16"/>
      <c r="C41" s="13" t="s">
        <v>28</v>
      </c>
      <c r="D41" s="14"/>
      <c r="E41" s="14"/>
      <c r="F41" s="14">
        <v>4319.2529480000003</v>
      </c>
      <c r="G41" s="14"/>
      <c r="H41" s="14"/>
      <c r="I41" s="14">
        <v>3248.8695582041082</v>
      </c>
      <c r="J41" s="14">
        <v>3141.4992160000002</v>
      </c>
      <c r="K41" s="14">
        <v>5833.8602879999999</v>
      </c>
      <c r="L41" s="14">
        <v>6091.7445520000001</v>
      </c>
      <c r="M41" s="14">
        <v>4962.1127640000004</v>
      </c>
      <c r="N41" s="14">
        <v>4188.4599719999997</v>
      </c>
      <c r="O41" s="14">
        <v>3439.4725253658639</v>
      </c>
      <c r="P41" s="14">
        <v>2533.4661096644159</v>
      </c>
      <c r="Q41" s="14">
        <v>2465.8041559101721</v>
      </c>
      <c r="R41" s="14">
        <v>2965.2646777926839</v>
      </c>
      <c r="S41" s="14">
        <v>2959.3318417709402</v>
      </c>
      <c r="T41" s="14">
        <v>3417.5483922485359</v>
      </c>
      <c r="U41" s="14">
        <v>3890.7190959422919</v>
      </c>
      <c r="V41" s="14">
        <v>3986.101028</v>
      </c>
      <c r="W41" s="14">
        <v>4067.2932893184761</v>
      </c>
      <c r="X41" s="14">
        <v>3403.5256836787521</v>
      </c>
      <c r="Y41" s="14">
        <v>3303.945401355656</v>
      </c>
      <c r="Z41" s="14">
        <v>2699.0741566048118</v>
      </c>
      <c r="AA41" s="15">
        <v>2854.3758718903559</v>
      </c>
    </row>
    <row r="42">
      <c r="A42" s="1"/>
      <c r="B42" s="16"/>
      <c r="C42" s="13" t="s">
        <v>29</v>
      </c>
      <c r="D42" s="14"/>
      <c r="E42" s="14"/>
      <c r="F42" s="14"/>
      <c r="G42" s="14">
        <v>4284.0869119999998</v>
      </c>
      <c r="H42" s="14">
        <v>4277.6089579999998</v>
      </c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ht="15.75">
      <c r="A43" s="1"/>
      <c r="B43" s="17"/>
      <c r="C43" s="18" t="s">
        <v>30</v>
      </c>
      <c r="D43" s="19"/>
      <c r="E43" s="19"/>
      <c r="F43" s="19"/>
      <c r="G43" s="19">
        <v>12852.260736</v>
      </c>
      <c r="H43" s="19">
        <v>12832.826874</v>
      </c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thickTop="1" ht="15.75">
      <c r="A44" s="11"/>
      <c r="B44" s="12">
        <v>44968</v>
      </c>
      <c r="C44" s="13" t="s">
        <v>27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5"/>
    </row>
    <row r="45">
      <c r="A45" s="1"/>
      <c r="B45" s="16"/>
      <c r="C45" s="13" t="s">
        <v>28</v>
      </c>
      <c r="D45" s="14">
        <v>2686.2003</v>
      </c>
      <c r="E45" s="14">
        <v>2613.8308736695499</v>
      </c>
      <c r="F45" s="14">
        <v>2493.0949500000002</v>
      </c>
      <c r="G45" s="14">
        <v>2450.5254</v>
      </c>
      <c r="H45" s="14">
        <v>2438.8033500000001</v>
      </c>
      <c r="I45" s="14">
        <v>2721.9834000000001</v>
      </c>
      <c r="J45" s="14">
        <v>4507.4367000000002</v>
      </c>
      <c r="K45" s="14">
        <v>3790.5364091668498</v>
      </c>
      <c r="L45" s="14">
        <v>3232.0137618715498</v>
      </c>
      <c r="M45" s="14">
        <v>2871.33907768065</v>
      </c>
      <c r="N45" s="14">
        <v>3028.8116888837999</v>
      </c>
      <c r="O45" s="14">
        <v>3150.9736067222998</v>
      </c>
      <c r="P45" s="14">
        <v>2471.5016999999998</v>
      </c>
      <c r="Q45" s="14">
        <v>2541.7986407446501</v>
      </c>
      <c r="R45" s="14">
        <v>2686.2003</v>
      </c>
      <c r="S45" s="14">
        <v>2726.0882064927</v>
      </c>
      <c r="T45" s="14">
        <v>2947.7099812500001</v>
      </c>
      <c r="U45" s="14">
        <v>2971.3307078654998</v>
      </c>
      <c r="V45" s="14">
        <v>3002.85491132385</v>
      </c>
      <c r="W45" s="14">
        <v>2877.70251097755</v>
      </c>
      <c r="X45" s="14">
        <v>2886.0601062068999</v>
      </c>
      <c r="Y45" s="14">
        <v>2871.5848717945501</v>
      </c>
      <c r="Z45" s="14">
        <v>2761.0329676869001</v>
      </c>
      <c r="AA45" s="15">
        <v>2588.7222000000002</v>
      </c>
    </row>
    <row r="46">
      <c r="A46" s="1"/>
      <c r="B46" s="16"/>
      <c r="C46" s="13" t="s">
        <v>29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ht="15.75">
      <c r="A48" s="11"/>
      <c r="B48" s="12">
        <v>44969</v>
      </c>
      <c r="C48" s="13" t="s">
        <v>27</v>
      </c>
      <c r="D48" s="14">
        <v>11724.49405174365</v>
      </c>
      <c r="E48" s="14">
        <v>11186.8336618578</v>
      </c>
      <c r="F48" s="14">
        <v>10639.0795979511</v>
      </c>
      <c r="G48" s="14">
        <v>10259.878500000001</v>
      </c>
      <c r="H48" s="14"/>
      <c r="I48" s="14"/>
      <c r="J48" s="14">
        <v>10441.2789376371</v>
      </c>
      <c r="K48" s="14">
        <v>11908.221737682599</v>
      </c>
      <c r="L48" s="14">
        <v>13825.8495</v>
      </c>
      <c r="M48" s="14"/>
      <c r="N48" s="14">
        <v>13470.4863</v>
      </c>
      <c r="O48" s="14">
        <v>12962.73645</v>
      </c>
      <c r="P48" s="14">
        <v>12020.6538</v>
      </c>
      <c r="Q48" s="14">
        <v>11105.1</v>
      </c>
      <c r="R48" s="14"/>
      <c r="S48" s="14"/>
      <c r="T48" s="14"/>
      <c r="U48" s="14">
        <v>14671.68795</v>
      </c>
      <c r="V48" s="14"/>
      <c r="W48" s="14"/>
      <c r="X48" s="14"/>
      <c r="Y48" s="14"/>
      <c r="Z48" s="14"/>
      <c r="AA48" s="15">
        <v>13377.943799999999</v>
      </c>
    </row>
    <row r="49">
      <c r="A49" s="1"/>
      <c r="B49" s="16"/>
      <c r="C49" s="13" t="s">
        <v>28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v>4487.0773499999996</v>
      </c>
      <c r="N49" s="14"/>
      <c r="O49" s="14"/>
      <c r="P49" s="14"/>
      <c r="Q49" s="14"/>
      <c r="R49" s="14">
        <v>3701.6999999999998</v>
      </c>
      <c r="S49" s="14">
        <v>3844.8323999999998</v>
      </c>
      <c r="T49" s="14">
        <v>4169.3481000000002</v>
      </c>
      <c r="U49" s="14"/>
      <c r="V49" s="14">
        <v>5211.3766500000002</v>
      </c>
      <c r="W49" s="14">
        <v>4015.2062661178502</v>
      </c>
      <c r="X49" s="14">
        <v>2998.99395</v>
      </c>
      <c r="Y49" s="14">
        <v>3019.9702499999999</v>
      </c>
      <c r="Z49" s="14">
        <v>4817.7625500000004</v>
      </c>
      <c r="AA49" s="15"/>
    </row>
    <row r="50">
      <c r="A50" s="1"/>
      <c r="B50" s="16"/>
      <c r="C50" s="13" t="s">
        <v>29</v>
      </c>
      <c r="D50" s="14"/>
      <c r="E50" s="14"/>
      <c r="F50" s="14"/>
      <c r="G50" s="14"/>
      <c r="H50" s="14">
        <v>3916.7070749999998</v>
      </c>
      <c r="I50" s="14">
        <v>3910.2291</v>
      </c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ht="15.75">
      <c r="A51" s="1"/>
      <c r="B51" s="17"/>
      <c r="C51" s="18" t="s">
        <v>30</v>
      </c>
      <c r="D51" s="19"/>
      <c r="E51" s="19"/>
      <c r="F51" s="19"/>
      <c r="G51" s="19"/>
      <c r="H51" s="19">
        <v>11750.121225000001</v>
      </c>
      <c r="I51" s="19">
        <v>11730.6873</v>
      </c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thickTop="1" ht="15.75">
      <c r="A52" s="11"/>
      <c r="B52" s="12">
        <v>44970</v>
      </c>
      <c r="C52" s="13" t="s">
        <v>27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5"/>
    </row>
    <row r="53">
      <c r="A53" s="1"/>
      <c r="B53" s="16"/>
      <c r="C53" s="13" t="s">
        <v>28</v>
      </c>
      <c r="D53" s="14">
        <v>3158.6296045608001</v>
      </c>
      <c r="E53" s="14">
        <v>2667.2938598465998</v>
      </c>
      <c r="F53" s="14">
        <v>2462.2474499999998</v>
      </c>
      <c r="G53" s="14">
        <v>2397.4677000000001</v>
      </c>
      <c r="H53" s="14">
        <v>2455.4609999999998</v>
      </c>
      <c r="I53" s="14">
        <v>2553.5560500000001</v>
      </c>
      <c r="J53" s="14">
        <v>5034.3119999999999</v>
      </c>
      <c r="K53" s="14">
        <v>6048.5778</v>
      </c>
      <c r="L53" s="14">
        <v>6957.3451500000001</v>
      </c>
      <c r="M53" s="14">
        <v>4687.0126671852004</v>
      </c>
      <c r="N53" s="14">
        <v>3652.8050177383502</v>
      </c>
      <c r="O53" s="14">
        <v>2975.5342535039999</v>
      </c>
      <c r="P53" s="14">
        <v>2794.0784143738501</v>
      </c>
      <c r="Q53" s="14">
        <v>2918.50681402395</v>
      </c>
      <c r="R53" s="14">
        <v>3170.0603449606501</v>
      </c>
      <c r="S53" s="14">
        <v>3525.6526635330001</v>
      </c>
      <c r="T53" s="14">
        <v>3391.6646871787498</v>
      </c>
      <c r="U53" s="14">
        <v>5581.3864367222995</v>
      </c>
      <c r="V53" s="14">
        <v>4250.3556147925501</v>
      </c>
      <c r="W53" s="14">
        <v>4397.3797162670999</v>
      </c>
      <c r="X53" s="14">
        <v>3763.1668259781</v>
      </c>
      <c r="Y53" s="14">
        <v>3476.6658680062501</v>
      </c>
      <c r="Z53" s="14">
        <v>4048.5149443935002</v>
      </c>
      <c r="AA53" s="15">
        <v>4630.8266999999996</v>
      </c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thickTop="1" ht="15.75">
      <c r="A56" s="11"/>
      <c r="B56" s="12">
        <v>44971</v>
      </c>
      <c r="C56" s="13" t="s">
        <v>27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5"/>
    </row>
    <row r="57">
      <c r="A57" s="1"/>
      <c r="B57" s="16"/>
      <c r="C57" s="13" t="s">
        <v>28</v>
      </c>
      <c r="D57" s="14">
        <v>4183.415892</v>
      </c>
      <c r="E57" s="14">
        <v>2551.2035043804481</v>
      </c>
      <c r="F57" s="14">
        <v>2763.37658683674</v>
      </c>
      <c r="G57" s="14">
        <v>2454.7724280000002</v>
      </c>
      <c r="H57" s="14">
        <v>2458.4740200000001</v>
      </c>
      <c r="I57" s="14">
        <v>2810.9206389640681</v>
      </c>
      <c r="J57" s="14">
        <v>6323.5529999999999</v>
      </c>
      <c r="K57" s="14">
        <v>6169.3199999999997</v>
      </c>
      <c r="L57" s="14">
        <v>6384.6292679999997</v>
      </c>
      <c r="M57" s="14">
        <v>4641.1036119725404</v>
      </c>
      <c r="N57" s="14">
        <v>3132.9817411832282</v>
      </c>
      <c r="O57" s="14">
        <v>2874.354905587752</v>
      </c>
      <c r="P57" s="14">
        <v>2514.6148320000002</v>
      </c>
      <c r="Q57" s="14">
        <v>4251.2784119999997</v>
      </c>
      <c r="R57" s="14">
        <v>3795.9031771097762</v>
      </c>
      <c r="S57" s="14">
        <v>2947.5926720517959</v>
      </c>
      <c r="T57" s="14">
        <v>3166.8938546986078</v>
      </c>
      <c r="U57" s="14">
        <v>3608.1253775040118</v>
      </c>
      <c r="V57" s="14">
        <v>6169.3199999999997</v>
      </c>
      <c r="W57" s="14">
        <v>4690.6616188720436</v>
      </c>
      <c r="X57" s="14">
        <v>3319.070123712348</v>
      </c>
      <c r="Y57" s="14">
        <v>2972.3783760000001</v>
      </c>
      <c r="Z57" s="14">
        <v>4659.0704640000004</v>
      </c>
      <c r="AA57" s="15">
        <v>4372.1970840000004</v>
      </c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ht="15.75">
      <c r="A60" s="11"/>
      <c r="B60" s="12">
        <v>44972</v>
      </c>
      <c r="C60" s="13" t="s">
        <v>27</v>
      </c>
      <c r="D60" s="14"/>
      <c r="E60" s="14"/>
      <c r="F60" s="14"/>
      <c r="G60" s="14"/>
      <c r="H60" s="14"/>
      <c r="I60" s="14"/>
      <c r="J60" s="14"/>
      <c r="K60" s="14">
        <v>17120.251499999998</v>
      </c>
      <c r="L60" s="14">
        <v>17468.209043999999</v>
      </c>
      <c r="M60" s="14"/>
      <c r="N60" s="14"/>
      <c r="O60" s="14"/>
      <c r="P60" s="14"/>
      <c r="Q60" s="14">
        <v>13514.819076</v>
      </c>
      <c r="R60" s="14"/>
      <c r="S60" s="14"/>
      <c r="T60" s="14"/>
      <c r="U60" s="14"/>
      <c r="V60" s="14"/>
      <c r="W60" s="14"/>
      <c r="X60" s="14"/>
      <c r="Y60" s="14"/>
      <c r="Z60" s="14"/>
      <c r="AA60" s="15">
        <v>15545.188362000001</v>
      </c>
    </row>
    <row r="61">
      <c r="A61" s="1"/>
      <c r="B61" s="16"/>
      <c r="C61" s="13" t="s">
        <v>28</v>
      </c>
      <c r="D61" s="14">
        <v>2755.3927074351259</v>
      </c>
      <c r="E61" s="14">
        <v>2719.5406915105</v>
      </c>
      <c r="F61" s="14">
        <v>2414.0624090891001</v>
      </c>
      <c r="G61" s="14">
        <v>2415.3435899999999</v>
      </c>
      <c r="H61" s="14">
        <v>2507.8854900000001</v>
      </c>
      <c r="I61" s="14">
        <v>2773.7892160000001</v>
      </c>
      <c r="J61" s="14">
        <v>5108.9298259999996</v>
      </c>
      <c r="K61" s="14"/>
      <c r="L61" s="14"/>
      <c r="M61" s="14">
        <v>5281.6747059999998</v>
      </c>
      <c r="N61" s="14">
        <v>3554.5778551846201</v>
      </c>
      <c r="O61" s="14">
        <v>3540.3688114526599</v>
      </c>
      <c r="P61" s="14">
        <v>4572.8037519999998</v>
      </c>
      <c r="Q61" s="14"/>
      <c r="R61" s="14">
        <v>4694.9590600000001</v>
      </c>
      <c r="S61" s="14">
        <v>2978.2817410806679</v>
      </c>
      <c r="T61" s="14">
        <v>3531.8393053495861</v>
      </c>
      <c r="U61" s="14">
        <v>3654.8610763728798</v>
      </c>
      <c r="V61" s="14">
        <v>4130.4534700000004</v>
      </c>
      <c r="W61" s="14">
        <v>4944.8759025526524</v>
      </c>
      <c r="X61" s="14">
        <v>3594.2573707781621</v>
      </c>
      <c r="Y61" s="14">
        <v>5746.8519900000001</v>
      </c>
      <c r="Z61" s="14">
        <v>5592.6154900000001</v>
      </c>
      <c r="AA61" s="15"/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ht="15.75">
      <c r="A64" s="11"/>
      <c r="B64" s="12">
        <v>44973</v>
      </c>
      <c r="C64" s="13" t="s">
        <v>27</v>
      </c>
      <c r="D64" s="14">
        <v>14656.169175999999</v>
      </c>
      <c r="E64" s="14">
        <v>13963.955764</v>
      </c>
      <c r="F64" s="14"/>
      <c r="G64" s="14"/>
      <c r="H64" s="14"/>
      <c r="I64" s="14"/>
      <c r="J64" s="14">
        <v>18826.107189999999</v>
      </c>
      <c r="K64" s="14"/>
      <c r="L64" s="14"/>
      <c r="M64" s="14">
        <v>15457.58203</v>
      </c>
      <c r="N64" s="14">
        <v>14840.019084</v>
      </c>
      <c r="O64" s="14"/>
      <c r="P64" s="14"/>
      <c r="Q64" s="14"/>
      <c r="R64" s="14"/>
      <c r="S64" s="14"/>
      <c r="T64" s="14"/>
      <c r="U64" s="14">
        <v>15446.097342685791</v>
      </c>
      <c r="V64" s="14">
        <v>17566.282328216446</v>
      </c>
      <c r="W64" s="14">
        <v>16053.630272433247</v>
      </c>
      <c r="X64" s="14">
        <v>15082.145888840449</v>
      </c>
      <c r="Y64" s="14">
        <v>14366.386128143367</v>
      </c>
      <c r="Z64" s="14">
        <v>13836.864888</v>
      </c>
      <c r="AA64" s="15">
        <v>12540.255552554907</v>
      </c>
    </row>
    <row r="65">
      <c r="A65" s="1"/>
      <c r="B65" s="16"/>
      <c r="C65" s="13" t="s">
        <v>28</v>
      </c>
      <c r="D65" s="14"/>
      <c r="E65" s="14"/>
      <c r="F65" s="14">
        <v>4651.7728399999996</v>
      </c>
      <c r="G65" s="14">
        <v>4664.1117599999998</v>
      </c>
      <c r="H65" s="14">
        <v>3514.6676758205981</v>
      </c>
      <c r="I65" s="14">
        <v>3402.4571900000001</v>
      </c>
      <c r="J65" s="14"/>
      <c r="K65" s="14">
        <v>6212.0292740000004</v>
      </c>
      <c r="L65" s="14">
        <v>5634.5678180000004</v>
      </c>
      <c r="M65" s="14"/>
      <c r="N65" s="14"/>
      <c r="O65" s="14">
        <v>4635.7322439999998</v>
      </c>
      <c r="P65" s="14">
        <v>4359.3404360000004</v>
      </c>
      <c r="Q65" s="14">
        <v>4563.5495620000002</v>
      </c>
      <c r="R65" s="14">
        <v>4660.4100840000001</v>
      </c>
      <c r="S65" s="14">
        <v>2939.5351175540241</v>
      </c>
      <c r="T65" s="14">
        <v>3131.0009500000001</v>
      </c>
      <c r="U65" s="14"/>
      <c r="V65" s="14"/>
      <c r="W65" s="14"/>
      <c r="X65" s="14"/>
      <c r="Y65" s="14"/>
      <c r="Z65" s="14"/>
      <c r="AA65" s="15"/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ht="15.75">
      <c r="A68" s="11"/>
      <c r="B68" s="12">
        <v>44974</v>
      </c>
      <c r="C68" s="13" t="s">
        <v>27</v>
      </c>
      <c r="D68" s="14">
        <v>11024.905165518225</v>
      </c>
      <c r="E68" s="14">
        <v>10323.807128789889</v>
      </c>
      <c r="F68" s="14"/>
      <c r="G68" s="14">
        <v>12030.681</v>
      </c>
      <c r="H68" s="14">
        <v>11952.944292</v>
      </c>
      <c r="I68" s="14">
        <v>14525.659152</v>
      </c>
      <c r="J68" s="14">
        <v>18675.318660000001</v>
      </c>
      <c r="K68" s="14"/>
      <c r="L68" s="14">
        <v>18662.362541999999</v>
      </c>
      <c r="M68" s="14">
        <v>15336.1877245</v>
      </c>
      <c r="N68" s="14">
        <v>13798.128568359323</v>
      </c>
      <c r="O68" s="14">
        <v>13594.380198908488</v>
      </c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5">
        <v>14279.492910000001</v>
      </c>
    </row>
    <row r="69">
      <c r="A69" s="1"/>
      <c r="B69" s="16"/>
      <c r="C69" s="13" t="s">
        <v>28</v>
      </c>
      <c r="D69" s="14"/>
      <c r="E69" s="14"/>
      <c r="F69" s="14">
        <v>3947.2972840000002</v>
      </c>
      <c r="G69" s="14"/>
      <c r="H69" s="14"/>
      <c r="I69" s="14"/>
      <c r="J69" s="14"/>
      <c r="K69" s="14">
        <v>6321.9686259999999</v>
      </c>
      <c r="L69" s="14"/>
      <c r="M69" s="14"/>
      <c r="N69" s="14"/>
      <c r="O69" s="14"/>
      <c r="P69" s="14">
        <v>4019.0542450409362</v>
      </c>
      <c r="Q69" s="14">
        <v>3275.6849064754979</v>
      </c>
      <c r="R69" s="14">
        <v>3421.4455039418158</v>
      </c>
      <c r="S69" s="14">
        <v>3570.6926908582559</v>
      </c>
      <c r="T69" s="14">
        <v>3405.3506861517758</v>
      </c>
      <c r="U69" s="14">
        <v>4360.1895192721477</v>
      </c>
      <c r="V69" s="14">
        <v>4413.7175319999997</v>
      </c>
      <c r="W69" s="14">
        <v>7461.4900520000001</v>
      </c>
      <c r="X69" s="14">
        <v>5771.0251319999998</v>
      </c>
      <c r="Y69" s="14">
        <v>5585.3207739999998</v>
      </c>
      <c r="Z69" s="14">
        <v>5785.8321239999996</v>
      </c>
      <c r="AA69" s="15"/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ht="15.75">
      <c r="A72" s="11"/>
      <c r="B72" s="12">
        <v>44975</v>
      </c>
      <c r="C72" s="13" t="s">
        <v>27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>
        <v>15748.2657</v>
      </c>
      <c r="W72" s="14"/>
      <c r="X72" s="14"/>
      <c r="Y72" s="14"/>
      <c r="Z72" s="14"/>
      <c r="AA72" s="15">
        <v>10784.286</v>
      </c>
    </row>
    <row r="73">
      <c r="A73" s="1"/>
      <c r="B73" s="16"/>
      <c r="C73" s="13" t="s">
        <v>28</v>
      </c>
      <c r="D73" s="14">
        <v>2752.8308999999999</v>
      </c>
      <c r="E73" s="14">
        <v>2779.9767000000002</v>
      </c>
      <c r="F73" s="14">
        <v>1561.50045</v>
      </c>
      <c r="G73" s="14">
        <v>1425.77145</v>
      </c>
      <c r="H73" s="14">
        <v>1531.8868500000001</v>
      </c>
      <c r="I73" s="14">
        <v>1627.5141000000001</v>
      </c>
      <c r="J73" s="14">
        <v>3327.8283000000001</v>
      </c>
      <c r="K73" s="14">
        <v>3396.4680741768002</v>
      </c>
      <c r="L73" s="14">
        <v>2208.06405</v>
      </c>
      <c r="M73" s="14">
        <v>2222.8708499999998</v>
      </c>
      <c r="N73" s="14">
        <v>3515.3811000000001</v>
      </c>
      <c r="O73" s="14">
        <v>2510.2859489563498</v>
      </c>
      <c r="P73" s="14">
        <v>1755.2227499999999</v>
      </c>
      <c r="Q73" s="14">
        <v>1681.8163695333001</v>
      </c>
      <c r="R73" s="14">
        <v>1622.3631153516001</v>
      </c>
      <c r="S73" s="14">
        <v>3408.0318000000002</v>
      </c>
      <c r="T73" s="14">
        <v>3912.0799499999998</v>
      </c>
      <c r="U73" s="14">
        <v>4330.3720499999999</v>
      </c>
      <c r="V73" s="14"/>
      <c r="W73" s="14">
        <v>5329.2141000000001</v>
      </c>
      <c r="X73" s="14">
        <v>4624.6571999999996</v>
      </c>
      <c r="Y73" s="14">
        <v>3110.5530262165498</v>
      </c>
      <c r="Z73" s="14">
        <v>3780.6696000000002</v>
      </c>
      <c r="AA73" s="15"/>
    </row>
    <row r="74">
      <c r="A74" s="1"/>
      <c r="B74" s="16"/>
      <c r="C74" s="13" t="s">
        <v>29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ht="15.75">
      <c r="A76" s="11"/>
      <c r="B76" s="12">
        <v>44976</v>
      </c>
      <c r="C76" s="13" t="s">
        <v>27</v>
      </c>
      <c r="D76" s="14"/>
      <c r="E76" s="14"/>
      <c r="F76" s="14"/>
      <c r="G76" s="14"/>
      <c r="H76" s="14"/>
      <c r="I76" s="14">
        <v>8020.8442176687004</v>
      </c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5"/>
    </row>
    <row r="77">
      <c r="A77" s="1"/>
      <c r="B77" s="16"/>
      <c r="C77" s="13" t="s">
        <v>28</v>
      </c>
      <c r="D77" s="14">
        <v>3368.547</v>
      </c>
      <c r="E77" s="14">
        <v>1913.6376702738</v>
      </c>
      <c r="F77" s="14">
        <v>1866.0829742532001</v>
      </c>
      <c r="G77" s="14">
        <v>2868.8175000000001</v>
      </c>
      <c r="H77" s="14">
        <v>2855.2446</v>
      </c>
      <c r="I77" s="14"/>
      <c r="J77" s="14">
        <v>2951.4888000000001</v>
      </c>
      <c r="K77" s="14">
        <v>2695.4583195645</v>
      </c>
      <c r="L77" s="14">
        <v>2089.6096499999999</v>
      </c>
      <c r="M77" s="14">
        <v>2208.681</v>
      </c>
      <c r="N77" s="14">
        <v>3238.3233193927499</v>
      </c>
      <c r="O77" s="14">
        <v>2231.8055643204002</v>
      </c>
      <c r="P77" s="14">
        <v>2152.1860068784499</v>
      </c>
      <c r="Q77" s="14">
        <v>2440.0691611217999</v>
      </c>
      <c r="R77" s="14">
        <v>1884.1652999999999</v>
      </c>
      <c r="S77" s="14">
        <v>2019.2773500000001</v>
      </c>
      <c r="T77" s="14">
        <v>2360.61614069505</v>
      </c>
      <c r="U77" s="14">
        <v>2712.1122</v>
      </c>
      <c r="V77" s="14">
        <v>5036.1628499999997</v>
      </c>
      <c r="W77" s="14">
        <v>5070.0950999999995</v>
      </c>
      <c r="X77" s="14">
        <v>4250.7855</v>
      </c>
      <c r="Y77" s="14">
        <v>3796.0933500000001</v>
      </c>
      <c r="Z77" s="14">
        <v>3591.8829000000001</v>
      </c>
      <c r="AA77" s="15">
        <v>2194.4349637465498</v>
      </c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thickTop="1" ht="15.75">
      <c r="A80" s="11"/>
      <c r="B80" s="12">
        <v>44977</v>
      </c>
      <c r="C80" s="13" t="s">
        <v>27</v>
      </c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5"/>
    </row>
    <row r="81">
      <c r="A81" s="1"/>
      <c r="B81" s="16"/>
      <c r="C81" s="13" t="s">
        <v>28</v>
      </c>
      <c r="D81" s="14">
        <v>1704.9253484628</v>
      </c>
      <c r="E81" s="14">
        <v>1219.9642229659501</v>
      </c>
      <c r="F81" s="14">
        <v>1677.48705</v>
      </c>
      <c r="G81" s="14"/>
      <c r="H81" s="14"/>
      <c r="I81" s="14">
        <v>4025.5987500000001</v>
      </c>
      <c r="J81" s="14">
        <v>4215.1443299644498</v>
      </c>
      <c r="K81" s="14">
        <v>3901.8932806378498</v>
      </c>
      <c r="L81" s="14">
        <v>3742.79827787055</v>
      </c>
      <c r="M81" s="14">
        <v>3704.3625445861499</v>
      </c>
      <c r="N81" s="14">
        <v>2402.6690931651001</v>
      </c>
      <c r="O81" s="14">
        <v>2048.65467110595</v>
      </c>
      <c r="P81" s="14">
        <v>1681.2765592595999</v>
      </c>
      <c r="Q81" s="14">
        <v>1519.2120299251501</v>
      </c>
      <c r="R81" s="14">
        <v>2335.38882198795</v>
      </c>
      <c r="S81" s="14">
        <v>2979.2469895056001</v>
      </c>
      <c r="T81" s="14">
        <v>2461.4818915517999</v>
      </c>
      <c r="U81" s="14">
        <v>2417.8270499999999</v>
      </c>
      <c r="V81" s="14">
        <v>2898.3221108469002</v>
      </c>
      <c r="W81" s="14">
        <v>2575.1493</v>
      </c>
      <c r="X81" s="14">
        <v>2178.4504499999998</v>
      </c>
      <c r="Y81" s="14">
        <v>1981.0264500000001</v>
      </c>
      <c r="Z81" s="14">
        <v>2005.6346063244</v>
      </c>
      <c r="AA81" s="15">
        <v>2386.3625999999999</v>
      </c>
    </row>
    <row r="82">
      <c r="A82" s="1"/>
      <c r="B82" s="16"/>
      <c r="C82" s="13" t="s">
        <v>29</v>
      </c>
      <c r="D82" s="14"/>
      <c r="E82" s="14"/>
      <c r="F82" s="14"/>
      <c r="G82" s="14">
        <v>1319.347575</v>
      </c>
      <c r="H82" s="14">
        <v>2347.186275</v>
      </c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ht="15.75">
      <c r="A83" s="1"/>
      <c r="B83" s="17"/>
      <c r="C83" s="18" t="s">
        <v>30</v>
      </c>
      <c r="D83" s="19"/>
      <c r="E83" s="19"/>
      <c r="F83" s="19"/>
      <c r="G83" s="19">
        <v>3958.0427249999998</v>
      </c>
      <c r="H83" s="19">
        <v>7041.5588250000001</v>
      </c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ht="15.75">
      <c r="A84" s="11"/>
      <c r="B84" s="12">
        <v>44978</v>
      </c>
      <c r="C84" s="13" t="s">
        <v>27</v>
      </c>
      <c r="D84" s="14"/>
      <c r="E84" s="14">
        <v>5551.8880550000003</v>
      </c>
      <c r="F84" s="14"/>
      <c r="G84" s="14"/>
      <c r="H84" s="14"/>
      <c r="I84" s="14">
        <v>9217.1582999999991</v>
      </c>
      <c r="J84" s="14">
        <v>12324.710265</v>
      </c>
      <c r="K84" s="14">
        <v>14593.21703</v>
      </c>
      <c r="L84" s="14"/>
      <c r="M84" s="14">
        <v>11548.593455</v>
      </c>
      <c r="N84" s="14"/>
      <c r="O84" s="14"/>
      <c r="P84" s="14"/>
      <c r="Q84" s="14"/>
      <c r="R84" s="14"/>
      <c r="S84" s="14"/>
      <c r="T84" s="14"/>
      <c r="U84" s="14">
        <v>15255.81596</v>
      </c>
      <c r="V84" s="14">
        <v>16484.770400000001</v>
      </c>
      <c r="W84" s="14">
        <v>16389.143925</v>
      </c>
      <c r="X84" s="14">
        <v>15732.0975</v>
      </c>
      <c r="Y84" s="14">
        <v>14695.6299</v>
      </c>
      <c r="Z84" s="14">
        <v>12791.430063792204</v>
      </c>
      <c r="AA84" s="15">
        <v>11432.339557802065</v>
      </c>
    </row>
    <row r="85">
      <c r="A85" s="1"/>
      <c r="B85" s="16"/>
      <c r="C85" s="13" t="s">
        <v>28</v>
      </c>
      <c r="D85" s="14">
        <v>1233.9983373928351</v>
      </c>
      <c r="E85" s="14"/>
      <c r="F85" s="14">
        <v>1834.7944299999999</v>
      </c>
      <c r="G85" s="14"/>
      <c r="H85" s="14"/>
      <c r="I85" s="14"/>
      <c r="J85" s="14"/>
      <c r="K85" s="14"/>
      <c r="L85" s="14">
        <v>5021.3153549999997</v>
      </c>
      <c r="M85" s="14"/>
      <c r="N85" s="14">
        <v>3606.6604699999998</v>
      </c>
      <c r="O85" s="14">
        <v>2362.17780691081</v>
      </c>
      <c r="P85" s="14">
        <v>1922.639746031165</v>
      </c>
      <c r="Q85" s="14">
        <v>1997.6679099999999</v>
      </c>
      <c r="R85" s="14">
        <v>2187.1462504055849</v>
      </c>
      <c r="S85" s="14">
        <v>2429.3789358806098</v>
      </c>
      <c r="T85" s="14">
        <v>2854.6435830421251</v>
      </c>
      <c r="U85" s="14"/>
      <c r="V85" s="14"/>
      <c r="W85" s="14"/>
      <c r="X85" s="14"/>
      <c r="Y85" s="14"/>
      <c r="Z85" s="14"/>
      <c r="AA85" s="15"/>
    </row>
    <row r="86">
      <c r="A86" s="1"/>
      <c r="B86" s="16"/>
      <c r="C86" s="13" t="s">
        <v>29</v>
      </c>
      <c r="D86" s="14"/>
      <c r="E86" s="14"/>
      <c r="F86" s="14"/>
      <c r="G86" s="14">
        <v>1874.27891</v>
      </c>
      <c r="H86" s="14">
        <v>2270.974545</v>
      </c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ht="15.75">
      <c r="A87" s="1"/>
      <c r="B87" s="17"/>
      <c r="C87" s="18" t="s">
        <v>30</v>
      </c>
      <c r="D87" s="19"/>
      <c r="E87" s="19"/>
      <c r="F87" s="19"/>
      <c r="G87" s="19">
        <v>5622.83673</v>
      </c>
      <c r="H87" s="19">
        <v>6812.9236350000001</v>
      </c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ht="15.75">
      <c r="A88" s="11"/>
      <c r="B88" s="12">
        <v>44979</v>
      </c>
      <c r="C88" s="13" t="s">
        <v>27</v>
      </c>
      <c r="D88" s="14"/>
      <c r="E88" s="14">
        <v>11883.6909</v>
      </c>
      <c r="F88" s="14"/>
      <c r="G88" s="14"/>
      <c r="H88" s="14"/>
      <c r="I88" s="14">
        <v>13168.79775</v>
      </c>
      <c r="J88" s="14">
        <v>14789.5254</v>
      </c>
      <c r="K88" s="14">
        <v>16022.191500000001</v>
      </c>
      <c r="L88" s="14">
        <v>16318.944450000001</v>
      </c>
      <c r="M88" s="14"/>
      <c r="N88" s="14"/>
      <c r="O88" s="14">
        <v>12911.5296</v>
      </c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>
        <v>14062.7583</v>
      </c>
      <c r="AA88" s="15"/>
    </row>
    <row r="89">
      <c r="A89" s="1"/>
      <c r="B89" s="16"/>
      <c r="C89" s="13" t="s">
        <v>28</v>
      </c>
      <c r="D89" s="14">
        <v>2619.1092368997001</v>
      </c>
      <c r="E89" s="14"/>
      <c r="F89" s="14">
        <v>3865.19175</v>
      </c>
      <c r="G89" s="14"/>
      <c r="H89" s="14"/>
      <c r="I89" s="14"/>
      <c r="J89" s="14"/>
      <c r="K89" s="14"/>
      <c r="L89" s="14"/>
      <c r="M89" s="14">
        <v>5076.2646000000004</v>
      </c>
      <c r="N89" s="14">
        <v>4718.4336000000003</v>
      </c>
      <c r="O89" s="14"/>
      <c r="P89" s="14">
        <v>4211.3006999999998</v>
      </c>
      <c r="Q89" s="14">
        <v>4181.6871000000001</v>
      </c>
      <c r="R89" s="14">
        <v>4334.6907000000001</v>
      </c>
      <c r="S89" s="14">
        <v>4040.3096568445499</v>
      </c>
      <c r="T89" s="14">
        <v>3423.4992275922</v>
      </c>
      <c r="U89" s="14">
        <v>3057.9080540445002</v>
      </c>
      <c r="V89" s="14">
        <v>5398.3125</v>
      </c>
      <c r="W89" s="14">
        <v>5328.5971499999996</v>
      </c>
      <c r="X89" s="14">
        <v>4999.1458499999999</v>
      </c>
      <c r="Y89" s="14">
        <v>4751.13195</v>
      </c>
      <c r="Z89" s="14"/>
      <c r="AA89" s="15">
        <v>4329.7551000000003</v>
      </c>
    </row>
    <row r="90">
      <c r="A90" s="1"/>
      <c r="B90" s="16"/>
      <c r="C90" s="13" t="s">
        <v>29</v>
      </c>
      <c r="D90" s="14"/>
      <c r="E90" s="14"/>
      <c r="F90" s="14"/>
      <c r="G90" s="14">
        <v>3960.819</v>
      </c>
      <c r="H90" s="14">
        <v>3996.9105749999999</v>
      </c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ht="15.75">
      <c r="A91" s="1"/>
      <c r="B91" s="17"/>
      <c r="C91" s="18" t="s">
        <v>30</v>
      </c>
      <c r="D91" s="19"/>
      <c r="E91" s="19"/>
      <c r="F91" s="19"/>
      <c r="G91" s="19">
        <v>11882.457</v>
      </c>
      <c r="H91" s="19">
        <v>11990.731725</v>
      </c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ht="15.75">
      <c r="A92" s="11"/>
      <c r="B92" s="12">
        <v>44980</v>
      </c>
      <c r="C92" s="13" t="s">
        <v>27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>
        <v>13002.221250000001</v>
      </c>
      <c r="S92" s="14">
        <v>13337.3135496537</v>
      </c>
      <c r="T92" s="14">
        <v>14324.96205</v>
      </c>
      <c r="U92" s="14">
        <v>14712.406650000001</v>
      </c>
      <c r="V92" s="14"/>
      <c r="W92" s="14"/>
      <c r="X92" s="14"/>
      <c r="Y92" s="14"/>
      <c r="Z92" s="14">
        <v>13516.75755</v>
      </c>
      <c r="AA92" s="15"/>
    </row>
    <row r="93">
      <c r="A93" s="1"/>
      <c r="B93" s="16"/>
      <c r="C93" s="13" t="s">
        <v>28</v>
      </c>
      <c r="D93" s="14">
        <v>4269.9109500000004</v>
      </c>
      <c r="E93" s="14">
        <v>2785.8244871038501</v>
      </c>
      <c r="F93" s="14">
        <v>2448.0576000000001</v>
      </c>
      <c r="G93" s="14">
        <v>2325.9014999999999</v>
      </c>
      <c r="H93" s="14">
        <v>2333.3049000000001</v>
      </c>
      <c r="I93" s="14">
        <v>2430.7829999999999</v>
      </c>
      <c r="J93" s="14">
        <v>4749.8980499999998</v>
      </c>
      <c r="K93" s="14">
        <v>5244.0749999999998</v>
      </c>
      <c r="L93" s="14">
        <v>5563.6550999999999</v>
      </c>
      <c r="M93" s="14">
        <v>3854.7035999999998</v>
      </c>
      <c r="N93" s="14">
        <v>3396.4260857937002</v>
      </c>
      <c r="O93" s="14">
        <v>3195.16215506145</v>
      </c>
      <c r="P93" s="14">
        <v>2996.4760690837502</v>
      </c>
      <c r="Q93" s="14">
        <v>2596.1255999999998</v>
      </c>
      <c r="R93" s="14"/>
      <c r="S93" s="14"/>
      <c r="T93" s="14"/>
      <c r="U93" s="14"/>
      <c r="V93" s="14">
        <v>5096.6239500000001</v>
      </c>
      <c r="W93" s="14">
        <v>5089.8374999999996</v>
      </c>
      <c r="X93" s="14">
        <v>4855.3964999999998</v>
      </c>
      <c r="Y93" s="14">
        <v>3733.2722663311501</v>
      </c>
      <c r="Z93" s="14"/>
      <c r="AA93" s="15">
        <v>4074.3377999999998</v>
      </c>
    </row>
    <row r="94">
      <c r="A94" s="1"/>
      <c r="B94" s="16"/>
      <c r="C94" s="13" t="s">
        <v>29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ht="15.75">
      <c r="A96" s="11"/>
      <c r="B96" s="12">
        <v>44981</v>
      </c>
      <c r="C96" s="13" t="s">
        <v>27</v>
      </c>
      <c r="D96" s="14"/>
      <c r="E96" s="14"/>
      <c r="F96" s="14"/>
      <c r="G96" s="14"/>
      <c r="H96" s="14"/>
      <c r="I96" s="14"/>
      <c r="J96" s="14"/>
      <c r="K96" s="14"/>
      <c r="L96" s="14">
        <v>14567.969510999999</v>
      </c>
      <c r="M96" s="14"/>
      <c r="N96" s="14"/>
      <c r="O96" s="14">
        <v>12936.761643</v>
      </c>
      <c r="P96" s="14">
        <v>11915.76741359116</v>
      </c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5"/>
    </row>
    <row r="97">
      <c r="A97" s="1"/>
      <c r="B97" s="16"/>
      <c r="C97" s="13" t="s">
        <v>28</v>
      </c>
      <c r="D97" s="14">
        <v>4152.6702569999998</v>
      </c>
      <c r="E97" s="14">
        <v>2315.853870800001</v>
      </c>
      <c r="F97" s="14">
        <v>2244.4531860000002</v>
      </c>
      <c r="G97" s="14">
        <v>2173.504281</v>
      </c>
      <c r="H97" s="14">
        <v>2206.8194189999999</v>
      </c>
      <c r="I97" s="14">
        <v>2369.0621322805682</v>
      </c>
      <c r="J97" s="14">
        <v>4678.3091009999998</v>
      </c>
      <c r="K97" s="14">
        <v>4885.6032930000001</v>
      </c>
      <c r="L97" s="14"/>
      <c r="M97" s="14">
        <v>4782.573144</v>
      </c>
      <c r="N97" s="14">
        <v>4446.3370290000003</v>
      </c>
      <c r="O97" s="14"/>
      <c r="P97" s="14"/>
      <c r="Q97" s="14">
        <v>4099.6128150000004</v>
      </c>
      <c r="R97" s="14">
        <v>4090.9755570000002</v>
      </c>
      <c r="S97" s="14">
        <v>4504.9469939999999</v>
      </c>
      <c r="T97" s="14">
        <v>2789.8907994572278</v>
      </c>
      <c r="U97" s="14">
        <v>4819.5899639999998</v>
      </c>
      <c r="V97" s="14">
        <v>4859.691519</v>
      </c>
      <c r="W97" s="14">
        <v>3490.1609227205822</v>
      </c>
      <c r="X97" s="14">
        <v>2859.0561470801008</v>
      </c>
      <c r="Y97" s="14">
        <v>2513.6109826649249</v>
      </c>
      <c r="Z97" s="14">
        <v>2223.1089735619771</v>
      </c>
      <c r="AA97" s="15">
        <v>2228.9946689181752</v>
      </c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ht="15.75">
      <c r="A100" s="11"/>
      <c r="B100" s="12">
        <v>44982</v>
      </c>
      <c r="C100" s="13" t="s">
        <v>27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>
        <v>5587.0991999999997</v>
      </c>
      <c r="Q100" s="14">
        <v>6812.5785419924996</v>
      </c>
      <c r="R100" s="14">
        <v>5646.3263999999999</v>
      </c>
      <c r="S100" s="14">
        <v>6954.8773499999998</v>
      </c>
      <c r="T100" s="14">
        <v>8901.9715500000002</v>
      </c>
      <c r="U100" s="14"/>
      <c r="V100" s="14"/>
      <c r="W100" s="14"/>
      <c r="X100" s="14"/>
      <c r="Y100" s="14"/>
      <c r="Z100" s="14"/>
      <c r="AA100" s="15"/>
    </row>
    <row r="101">
      <c r="A101" s="1"/>
      <c r="B101" s="16"/>
      <c r="C101" s="13" t="s">
        <v>28</v>
      </c>
      <c r="D101" s="14">
        <v>2159.6151836663998</v>
      </c>
      <c r="E101" s="14">
        <v>1580.0089499999999</v>
      </c>
      <c r="F101" s="14">
        <v>1357.9069500000001</v>
      </c>
      <c r="G101" s="14">
        <v>1300.5306</v>
      </c>
      <c r="H101" s="14">
        <v>1513.37835</v>
      </c>
      <c r="I101" s="14">
        <v>1365.9273000000001</v>
      </c>
      <c r="J101" s="14">
        <v>1449.2155499999999</v>
      </c>
      <c r="K101" s="14">
        <v>1762.1084438109001</v>
      </c>
      <c r="L101" s="14">
        <v>2046.6337464994499</v>
      </c>
      <c r="M101" s="14">
        <v>1994.96403469755</v>
      </c>
      <c r="N101" s="14">
        <v>1688.0287284328499</v>
      </c>
      <c r="O101" s="14">
        <v>1179.6084000000001</v>
      </c>
      <c r="P101" s="14"/>
      <c r="Q101" s="14"/>
      <c r="R101" s="14"/>
      <c r="S101" s="14"/>
      <c r="T101" s="14"/>
      <c r="U101" s="14">
        <v>3827.5578</v>
      </c>
      <c r="V101" s="14">
        <v>4363.6873500000002</v>
      </c>
      <c r="W101" s="14">
        <v>3308.5806605847001</v>
      </c>
      <c r="X101" s="14">
        <v>2793.06026302275</v>
      </c>
      <c r="Y101" s="14">
        <v>2224.0833035841001</v>
      </c>
      <c r="Z101" s="14">
        <v>2537.79548170005</v>
      </c>
      <c r="AA101" s="15">
        <v>2206.0031303758501</v>
      </c>
    </row>
    <row r="102">
      <c r="A102" s="1"/>
      <c r="B102" s="16"/>
      <c r="C102" s="13" t="s">
        <v>29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ht="15.75">
      <c r="A104" s="11"/>
      <c r="B104" s="12">
        <v>44983</v>
      </c>
      <c r="C104" s="13" t="s">
        <v>27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>
        <v>8878.5274499999996</v>
      </c>
      <c r="P104" s="14"/>
      <c r="Q104" s="14"/>
      <c r="R104" s="14">
        <v>5246.5428000000002</v>
      </c>
      <c r="S104" s="14"/>
      <c r="T104" s="14"/>
      <c r="U104" s="14"/>
      <c r="V104" s="14"/>
      <c r="W104" s="14"/>
      <c r="X104" s="14"/>
      <c r="Y104" s="14"/>
      <c r="Z104" s="14"/>
      <c r="AA104" s="15"/>
    </row>
    <row r="105">
      <c r="A105" s="1"/>
      <c r="B105" s="16"/>
      <c r="C105" s="13" t="s">
        <v>28</v>
      </c>
      <c r="D105" s="14">
        <v>3373.4825999999998</v>
      </c>
      <c r="E105" s="14">
        <v>2274.4111867699498</v>
      </c>
      <c r="F105" s="14">
        <v>1928.5857000000001</v>
      </c>
      <c r="G105" s="14">
        <v>1953.8806500000001</v>
      </c>
      <c r="H105" s="14">
        <v>1919.9484</v>
      </c>
      <c r="I105" s="14">
        <v>1947.7111500000001</v>
      </c>
      <c r="J105" s="14">
        <v>1990.2807</v>
      </c>
      <c r="K105" s="14">
        <v>2242.6008887898001</v>
      </c>
      <c r="L105" s="14">
        <v>2309.50367417385</v>
      </c>
      <c r="M105" s="14">
        <v>2052.7090160242501</v>
      </c>
      <c r="N105" s="14">
        <v>1865.3816045169001</v>
      </c>
      <c r="O105" s="14"/>
      <c r="P105" s="14">
        <v>1986.5751162997501</v>
      </c>
      <c r="Q105" s="14">
        <v>1117.29645</v>
      </c>
      <c r="R105" s="14"/>
      <c r="S105" s="14">
        <v>1923.18761762235</v>
      </c>
      <c r="T105" s="14">
        <v>2179.0609559572499</v>
      </c>
      <c r="U105" s="14">
        <v>2642.7222275791501</v>
      </c>
      <c r="V105" s="14">
        <v>2986.4954782962</v>
      </c>
      <c r="W105" s="14">
        <v>3427.0570264725002</v>
      </c>
      <c r="X105" s="14">
        <v>3137.1737215630501</v>
      </c>
      <c r="Y105" s="14">
        <v>3035.4730417831502</v>
      </c>
      <c r="Z105" s="14">
        <v>2969.1290434378502</v>
      </c>
      <c r="AA105" s="15">
        <v>2470.2678000000001</v>
      </c>
    </row>
    <row r="106">
      <c r="A106" s="1"/>
      <c r="B106" s="16"/>
      <c r="C106" s="13" t="s">
        <v>29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ht="15.75">
      <c r="A108" s="11"/>
      <c r="B108" s="12">
        <v>44984</v>
      </c>
      <c r="C108" s="13" t="s">
        <v>27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5">
        <v>13831.402050000001</v>
      </c>
    </row>
    <row r="109">
      <c r="A109" s="1"/>
      <c r="B109" s="16"/>
      <c r="C109" s="13" t="s">
        <v>28</v>
      </c>
      <c r="D109" s="14">
        <v>2282.7150000000001</v>
      </c>
      <c r="E109" s="14">
        <v>2428.3152</v>
      </c>
      <c r="F109" s="14">
        <v>2385.7456499999998</v>
      </c>
      <c r="G109" s="14">
        <v>2323.4337</v>
      </c>
      <c r="H109" s="14">
        <v>2231.5081500000001</v>
      </c>
      <c r="I109" s="14">
        <v>2597.3595</v>
      </c>
      <c r="J109" s="14">
        <v>3046.4991</v>
      </c>
      <c r="K109" s="14">
        <v>3847.7021460097499</v>
      </c>
      <c r="L109" s="14">
        <v>3849.1399159033499</v>
      </c>
      <c r="M109" s="14">
        <v>3152.8455983649001</v>
      </c>
      <c r="N109" s="14">
        <v>3216.8202230623501</v>
      </c>
      <c r="O109" s="14">
        <v>2656.28488003965</v>
      </c>
      <c r="P109" s="14">
        <v>2580.5991716284502</v>
      </c>
      <c r="Q109" s="14">
        <v>2508.1984511261999</v>
      </c>
      <c r="R109" s="14">
        <v>2437.103640411</v>
      </c>
      <c r="S109" s="14">
        <v>4070.0191500000001</v>
      </c>
      <c r="T109" s="14">
        <v>3361.4255695941001</v>
      </c>
      <c r="U109" s="14">
        <v>5249.6275500000002</v>
      </c>
      <c r="V109" s="14">
        <v>5861.0249999999996</v>
      </c>
      <c r="W109" s="14">
        <v>6107.1880499999997</v>
      </c>
      <c r="X109" s="14">
        <v>5382.8887500000001</v>
      </c>
      <c r="Y109" s="14">
        <v>4944.8542500000003</v>
      </c>
      <c r="Z109" s="14">
        <v>4733.8573500000002</v>
      </c>
      <c r="AA109" s="15"/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ht="15.75">
      <c r="A112" s="11"/>
      <c r="B112" s="12">
        <v>44985</v>
      </c>
      <c r="C112" s="13" t="s">
        <v>27</v>
      </c>
      <c r="D112" s="14">
        <v>12400.695</v>
      </c>
      <c r="E112" s="14"/>
      <c r="F112" s="14"/>
      <c r="G112" s="14"/>
      <c r="H112" s="14"/>
      <c r="I112" s="14"/>
      <c r="J112" s="14">
        <v>13756.000756772701</v>
      </c>
      <c r="K112" s="14">
        <v>14826.698660479051</v>
      </c>
      <c r="L112" s="14">
        <v>15106.320004682249</v>
      </c>
      <c r="M112" s="14">
        <v>12447.201876160951</v>
      </c>
      <c r="N112" s="14">
        <v>11733.79595496165</v>
      </c>
      <c r="O112" s="14">
        <v>10817.2100636253</v>
      </c>
      <c r="P112" s="14">
        <v>11310.61093926435</v>
      </c>
      <c r="Q112" s="14">
        <v>10974.152362500001</v>
      </c>
      <c r="R112" s="14">
        <v>11955.361956822</v>
      </c>
      <c r="S112" s="14">
        <v>13643.849249999999</v>
      </c>
      <c r="T112" s="14">
        <v>14326.812900000001</v>
      </c>
      <c r="U112" s="14">
        <v>14778.881939007</v>
      </c>
      <c r="V112" s="14">
        <v>15546.43276492005</v>
      </c>
      <c r="W112" s="14">
        <v>15919.287147685351</v>
      </c>
      <c r="X112" s="14">
        <v>16164.70695</v>
      </c>
      <c r="Y112" s="14">
        <v>14761.762650000001</v>
      </c>
      <c r="Z112" s="14">
        <v>13023.383324750101</v>
      </c>
      <c r="AA112" s="15">
        <v>11547.335507506201</v>
      </c>
    </row>
    <row r="113">
      <c r="A113" s="1"/>
      <c r="B113" s="16"/>
      <c r="C113" s="13" t="s">
        <v>28</v>
      </c>
      <c r="D113" s="14"/>
      <c r="E113" s="14">
        <v>2353.6642499999998</v>
      </c>
      <c r="F113" s="14">
        <v>2355.5151000000001</v>
      </c>
      <c r="G113" s="14"/>
      <c r="H113" s="14"/>
      <c r="I113" s="14">
        <v>4347.6466499999997</v>
      </c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5"/>
    </row>
    <row r="114">
      <c r="A114" s="1"/>
      <c r="B114" s="16"/>
      <c r="C114" s="13" t="s">
        <v>29</v>
      </c>
      <c r="D114" s="14"/>
      <c r="E114" s="14"/>
      <c r="F114" s="14"/>
      <c r="G114" s="14">
        <v>3906.8358750000002</v>
      </c>
      <c r="H114" s="14">
        <v>3950.3308499999998</v>
      </c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ht="15.75">
      <c r="A115" s="1"/>
      <c r="B115" s="17"/>
      <c r="C115" s="18" t="s">
        <v>30</v>
      </c>
      <c r="D115" s="19"/>
      <c r="E115" s="19"/>
      <c r="F115" s="19"/>
      <c r="G115" s="19">
        <v>11720.507625</v>
      </c>
      <c r="H115" s="19">
        <v>11850.992550000001</v>
      </c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/>
      <c r="C116" s="13" t="s">
        <v>27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5"/>
    </row>
    <row r="117">
      <c r="A117" s="1"/>
      <c r="B117" s="16"/>
      <c r="C117" s="13" t="s">
        <v>28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5"/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/>
      <c r="C120" s="13" t="s">
        <v>27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5"/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/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zoomScaleNormal="100" workbookViewId="0">
      <selection activeCell="E4" sqref="E4"/>
    </sheetView>
  </sheetViews>
  <sheetFormatPr defaultRowHeight="15"/>
  <cols>
    <col min="1" max="1" width="5.710938" customWidth="1"/>
    <col min="2" max="2" width="10.71094" customWidth="1"/>
    <col min="3" max="3" width="12" customWidth="1"/>
    <col min="4" max="4" width="12.57031" customWidth="1"/>
  </cols>
  <sheetData>
    <row r="1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</row>
    <row r="2" ht="19.5">
      <c r="A2" s="35"/>
      <c r="B2" s="36" t="s">
        <v>0</v>
      </c>
      <c r="C2" s="37" t="s">
        <v>36</v>
      </c>
      <c r="D2" s="38"/>
      <c r="E2" s="39" t="s">
        <v>37</v>
      </c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40"/>
    </row>
    <row r="3" thickTop="1" thickBot="1" ht="16.5">
      <c r="A3" s="35"/>
      <c r="B3" s="41"/>
      <c r="C3" s="42"/>
      <c r="D3" s="43"/>
      <c r="E3" s="44" t="s">
        <v>3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  <c r="K3" s="45" t="s">
        <v>9</v>
      </c>
      <c r="L3" s="45" t="s">
        <v>10</v>
      </c>
      <c r="M3" s="45" t="s">
        <v>11</v>
      </c>
      <c r="N3" s="45" t="s">
        <v>12</v>
      </c>
      <c r="O3" s="45" t="s">
        <v>13</v>
      </c>
      <c r="P3" s="45" t="s">
        <v>14</v>
      </c>
      <c r="Q3" s="45" t="s">
        <v>15</v>
      </c>
      <c r="R3" s="45" t="s">
        <v>16</v>
      </c>
      <c r="S3" s="46" t="s">
        <v>17</v>
      </c>
      <c r="T3" s="45" t="s">
        <v>18</v>
      </c>
      <c r="U3" s="45" t="s">
        <v>19</v>
      </c>
      <c r="V3" s="45" t="s">
        <v>20</v>
      </c>
      <c r="W3" s="45" t="s">
        <v>21</v>
      </c>
      <c r="X3" s="45" t="s">
        <v>22</v>
      </c>
      <c r="Y3" s="45" t="s">
        <v>23</v>
      </c>
      <c r="Z3" s="45" t="s">
        <v>24</v>
      </c>
      <c r="AA3" s="45" t="s">
        <v>25</v>
      </c>
      <c r="AB3" s="47" t="s">
        <v>26</v>
      </c>
    </row>
    <row r="4" ht="17.25">
      <c r="A4" s="35"/>
      <c r="B4" s="48">
        <v>44958</v>
      </c>
      <c r="C4" s="49">
        <f>SUM(E4:AB4)</f>
        <v>199.16000000000003</v>
      </c>
      <c r="D4" s="50"/>
      <c r="E4" s="51">
        <v>10.720000000000001</v>
      </c>
      <c r="F4" s="52">
        <v>13.19</v>
      </c>
      <c r="G4" s="52">
        <v>11.68</v>
      </c>
      <c r="H4" s="52">
        <v>10.16</v>
      </c>
      <c r="I4" s="52">
        <v>1.8100000000000001</v>
      </c>
      <c r="J4" s="52">
        <v>4</v>
      </c>
      <c r="K4" s="52">
        <v>12.68</v>
      </c>
      <c r="L4" s="52">
        <v>2.1800000000000002</v>
      </c>
      <c r="M4" s="52">
        <v>18.390000000000001</v>
      </c>
      <c r="N4" s="52">
        <v>13.15</v>
      </c>
      <c r="O4" s="52">
        <v>13.35</v>
      </c>
      <c r="P4" s="52">
        <v>0</v>
      </c>
      <c r="Q4" s="52">
        <v>0</v>
      </c>
      <c r="R4" s="52">
        <v>7.5899999999999999</v>
      </c>
      <c r="S4" s="52">
        <v>4.7599999999999998</v>
      </c>
      <c r="T4" s="52">
        <v>10.699999999999999</v>
      </c>
      <c r="U4" s="52">
        <v>0</v>
      </c>
      <c r="V4" s="52">
        <v>15.039999999999999</v>
      </c>
      <c r="W4" s="52">
        <v>5.3600000000000003</v>
      </c>
      <c r="X4" s="52">
        <v>2.5600000000000001</v>
      </c>
      <c r="Y4" s="52">
        <v>14.050000000000001</v>
      </c>
      <c r="Z4" s="52">
        <v>19.620000000000001</v>
      </c>
      <c r="AA4" s="52">
        <v>8.1699999999999999</v>
      </c>
      <c r="AB4" s="53">
        <v>0</v>
      </c>
    </row>
    <row r="5" ht="17.25">
      <c r="A5" s="35"/>
      <c r="B5" s="48">
        <v>44959</v>
      </c>
      <c r="C5" s="49">
        <f>SUM(E5:AB5)</f>
        <v>84.77000000000001</v>
      </c>
      <c r="D5" s="50"/>
      <c r="E5" s="51">
        <v>0</v>
      </c>
      <c r="F5" s="52">
        <v>0</v>
      </c>
      <c r="G5" s="52">
        <v>0</v>
      </c>
      <c r="H5" s="52">
        <v>0</v>
      </c>
      <c r="I5" s="52">
        <v>0</v>
      </c>
      <c r="J5" s="52">
        <v>0</v>
      </c>
      <c r="K5" s="52">
        <v>0.32000000000000001</v>
      </c>
      <c r="L5" s="52">
        <v>11.94</v>
      </c>
      <c r="M5" s="52">
        <v>0</v>
      </c>
      <c r="N5" s="52">
        <v>0</v>
      </c>
      <c r="O5" s="52">
        <v>0</v>
      </c>
      <c r="P5" s="52">
        <v>0</v>
      </c>
      <c r="Q5" s="52">
        <v>0</v>
      </c>
      <c r="R5" s="52">
        <v>0</v>
      </c>
      <c r="S5" s="52">
        <v>5.9699999999999998</v>
      </c>
      <c r="T5" s="52">
        <v>8.6699999999999999</v>
      </c>
      <c r="U5" s="52">
        <v>18.239999999999998</v>
      </c>
      <c r="V5" s="52">
        <v>19.170000000000002</v>
      </c>
      <c r="W5" s="52">
        <v>18.75</v>
      </c>
      <c r="X5" s="52">
        <v>0</v>
      </c>
      <c r="Y5" s="52">
        <v>0</v>
      </c>
      <c r="Z5" s="52">
        <v>0.40000000000000002</v>
      </c>
      <c r="AA5" s="52">
        <v>1.23</v>
      </c>
      <c r="AB5" s="53">
        <v>0.080000000000000002</v>
      </c>
    </row>
    <row r="6" ht="16.5">
      <c r="A6" s="35"/>
      <c r="B6" s="54">
        <v>44960</v>
      </c>
      <c r="C6" s="49">
        <f>SUM(E6:AB6)</f>
        <v>130.31</v>
      </c>
      <c r="D6" s="50"/>
      <c r="E6" s="51">
        <v>4.4900000000000002</v>
      </c>
      <c r="F6" s="52">
        <v>4.1299999999999999</v>
      </c>
      <c r="G6" s="52">
        <v>0</v>
      </c>
      <c r="H6" s="52">
        <v>0</v>
      </c>
      <c r="I6" s="52">
        <v>0</v>
      </c>
      <c r="J6" s="52">
        <v>1.9399999999999999</v>
      </c>
      <c r="K6" s="52">
        <v>1.73</v>
      </c>
      <c r="L6" s="52">
        <v>0</v>
      </c>
      <c r="M6" s="52">
        <v>0</v>
      </c>
      <c r="N6" s="52">
        <v>4.79</v>
      </c>
      <c r="O6" s="52">
        <v>12.52</v>
      </c>
      <c r="P6" s="52">
        <v>0.10000000000000001</v>
      </c>
      <c r="Q6" s="52">
        <v>0</v>
      </c>
      <c r="R6" s="52">
        <v>0</v>
      </c>
      <c r="S6" s="52">
        <v>0.46000000000000002</v>
      </c>
      <c r="T6" s="52">
        <v>0</v>
      </c>
      <c r="U6" s="52">
        <v>0</v>
      </c>
      <c r="V6" s="52">
        <v>15.69</v>
      </c>
      <c r="W6" s="52">
        <v>18.739999999999998</v>
      </c>
      <c r="X6" s="52">
        <v>11.640000000000001</v>
      </c>
      <c r="Y6" s="52">
        <v>19.5</v>
      </c>
      <c r="Z6" s="52">
        <v>0</v>
      </c>
      <c r="AA6" s="52">
        <v>16.41</v>
      </c>
      <c r="AB6" s="53">
        <v>18.170000000000002</v>
      </c>
    </row>
    <row r="7" ht="16.5">
      <c r="A7" s="35"/>
      <c r="B7" s="54">
        <v>44961</v>
      </c>
      <c r="C7" s="49">
        <f>SUM(E7:AB7)</f>
        <v>95.190000000000012</v>
      </c>
      <c r="D7" s="50"/>
      <c r="E7" s="51">
        <v>4.9000000000000004</v>
      </c>
      <c r="F7" s="52">
        <v>15.800000000000001</v>
      </c>
      <c r="G7" s="52">
        <v>0</v>
      </c>
      <c r="H7" s="52">
        <v>0</v>
      </c>
      <c r="I7" s="52">
        <v>0</v>
      </c>
      <c r="J7" s="52">
        <v>0</v>
      </c>
      <c r="K7" s="52">
        <v>0</v>
      </c>
      <c r="L7" s="52">
        <v>0</v>
      </c>
      <c r="M7" s="52">
        <v>0.52000000000000002</v>
      </c>
      <c r="N7" s="52">
        <v>0</v>
      </c>
      <c r="O7" s="52">
        <v>1.23</v>
      </c>
      <c r="P7" s="52">
        <v>0</v>
      </c>
      <c r="Q7" s="52">
        <v>0</v>
      </c>
      <c r="R7" s="52">
        <v>7</v>
      </c>
      <c r="S7" s="52">
        <v>2.8199999999999998</v>
      </c>
      <c r="T7" s="52">
        <v>7.8099999999999996</v>
      </c>
      <c r="U7" s="52">
        <v>6.4199999999999999</v>
      </c>
      <c r="V7" s="52">
        <v>8.2200000000000006</v>
      </c>
      <c r="W7" s="52">
        <v>0</v>
      </c>
      <c r="X7" s="52">
        <v>0</v>
      </c>
      <c r="Y7" s="52">
        <v>3.9900000000000002</v>
      </c>
      <c r="Z7" s="52">
        <v>5.3700000000000001</v>
      </c>
      <c r="AA7" s="52">
        <v>13.19</v>
      </c>
      <c r="AB7" s="53">
        <v>17.920000000000002</v>
      </c>
    </row>
    <row r="8" ht="16.5">
      <c r="A8" s="35"/>
      <c r="B8" s="54">
        <v>44962</v>
      </c>
      <c r="C8" s="49">
        <f>SUM(E8:AB8)</f>
        <v>276.09000000000003</v>
      </c>
      <c r="D8" s="50"/>
      <c r="E8" s="51">
        <v>0</v>
      </c>
      <c r="F8" s="52">
        <v>0</v>
      </c>
      <c r="G8" s="52">
        <v>3.7599999999999998</v>
      </c>
      <c r="H8" s="52">
        <v>0</v>
      </c>
      <c r="I8" s="52">
        <v>0</v>
      </c>
      <c r="J8" s="52">
        <v>0</v>
      </c>
      <c r="K8" s="52">
        <v>0</v>
      </c>
      <c r="L8" s="52">
        <v>4.9100000000000001</v>
      </c>
      <c r="M8" s="52">
        <v>0</v>
      </c>
      <c r="N8" s="52">
        <v>6.6600000000000001</v>
      </c>
      <c r="O8" s="52">
        <v>18.34</v>
      </c>
      <c r="P8" s="52">
        <v>18.18</v>
      </c>
      <c r="Q8" s="52">
        <v>18.940000000000001</v>
      </c>
      <c r="R8" s="52">
        <v>18.93</v>
      </c>
      <c r="S8" s="52">
        <v>18.829999999999998</v>
      </c>
      <c r="T8" s="52">
        <v>18.91</v>
      </c>
      <c r="U8" s="52">
        <v>18.440000000000001</v>
      </c>
      <c r="V8" s="52">
        <v>19.010000000000002</v>
      </c>
      <c r="W8" s="52">
        <v>18.600000000000001</v>
      </c>
      <c r="X8" s="52">
        <v>18.809999999999999</v>
      </c>
      <c r="Y8" s="52">
        <v>18.370000000000001</v>
      </c>
      <c r="Z8" s="52">
        <v>18.350000000000001</v>
      </c>
      <c r="AA8" s="52">
        <v>18.629999999999999</v>
      </c>
      <c r="AB8" s="53">
        <v>18.420000000000002</v>
      </c>
    </row>
    <row r="9" ht="16.5">
      <c r="A9" s="35"/>
      <c r="B9" s="54">
        <v>44963</v>
      </c>
      <c r="C9" s="49">
        <f>SUM(E9:AB9)</f>
        <v>240.83000000000001</v>
      </c>
      <c r="D9" s="50"/>
      <c r="E9" s="51">
        <v>6.9500000000000002</v>
      </c>
      <c r="F9" s="52">
        <v>14.23</v>
      </c>
      <c r="G9" s="52">
        <v>16.27</v>
      </c>
      <c r="H9" s="52">
        <v>0</v>
      </c>
      <c r="I9" s="52">
        <v>0</v>
      </c>
      <c r="J9" s="52">
        <v>12.74</v>
      </c>
      <c r="K9" s="52">
        <v>16.91</v>
      </c>
      <c r="L9" s="52">
        <v>0</v>
      </c>
      <c r="M9" s="52">
        <v>0</v>
      </c>
      <c r="N9" s="52">
        <v>10.1</v>
      </c>
      <c r="O9" s="52">
        <v>19.149999999999999</v>
      </c>
      <c r="P9" s="52">
        <v>18.670000000000002</v>
      </c>
      <c r="Q9" s="52">
        <v>11.58</v>
      </c>
      <c r="R9" s="52">
        <v>1.99</v>
      </c>
      <c r="S9" s="52">
        <v>4.3399999999999999</v>
      </c>
      <c r="T9" s="52">
        <v>5.8799999999999999</v>
      </c>
      <c r="U9" s="52">
        <v>12.279999999999999</v>
      </c>
      <c r="V9" s="52">
        <v>11.23</v>
      </c>
      <c r="W9" s="52">
        <v>14.800000000000001</v>
      </c>
      <c r="X9" s="52">
        <v>12.27</v>
      </c>
      <c r="Y9" s="52">
        <v>18.989999999999998</v>
      </c>
      <c r="Z9" s="52">
        <v>9.3599999999999994</v>
      </c>
      <c r="AA9" s="52">
        <v>8.5399999999999991</v>
      </c>
      <c r="AB9" s="53">
        <v>14.550000000000001</v>
      </c>
    </row>
    <row r="10" ht="16.5">
      <c r="A10" s="35"/>
      <c r="B10" s="54">
        <v>44964</v>
      </c>
      <c r="C10" s="49">
        <f>SUM(E10:AB10)</f>
        <v>286.13999999999999</v>
      </c>
      <c r="D10" s="50"/>
      <c r="E10" s="51">
        <v>17.960000000000001</v>
      </c>
      <c r="F10" s="52">
        <v>0</v>
      </c>
      <c r="G10" s="52">
        <v>18.789999999999999</v>
      </c>
      <c r="H10" s="52">
        <v>19.199999999999999</v>
      </c>
      <c r="I10" s="52">
        <v>17.420000000000002</v>
      </c>
      <c r="J10" s="52">
        <v>18.800000000000001</v>
      </c>
      <c r="K10" s="52">
        <v>15.77</v>
      </c>
      <c r="L10" s="52">
        <v>0</v>
      </c>
      <c r="M10" s="52">
        <v>10.33</v>
      </c>
      <c r="N10" s="52">
        <v>19.129999999999999</v>
      </c>
      <c r="O10" s="52">
        <v>18.710000000000001</v>
      </c>
      <c r="P10" s="52">
        <v>17.870000000000001</v>
      </c>
      <c r="Q10" s="52">
        <v>0</v>
      </c>
      <c r="R10" s="52">
        <v>0</v>
      </c>
      <c r="S10" s="52">
        <v>12.25</v>
      </c>
      <c r="T10" s="52">
        <v>0</v>
      </c>
      <c r="U10" s="52">
        <v>0</v>
      </c>
      <c r="V10" s="52">
        <v>10.789999999999999</v>
      </c>
      <c r="W10" s="52">
        <v>13.49</v>
      </c>
      <c r="X10" s="52">
        <v>13.48</v>
      </c>
      <c r="Y10" s="52">
        <v>13.449999999999999</v>
      </c>
      <c r="Z10" s="52">
        <v>13.19</v>
      </c>
      <c r="AA10" s="52">
        <v>17.09</v>
      </c>
      <c r="AB10" s="53">
        <v>18.420000000000002</v>
      </c>
    </row>
    <row r="11" ht="16.5">
      <c r="A11" s="35"/>
      <c r="B11" s="54">
        <v>44965</v>
      </c>
      <c r="C11" s="49">
        <f>SUM(E11:AB11)</f>
        <v>206.64999999999998</v>
      </c>
      <c r="D11" s="50"/>
      <c r="E11" s="51">
        <v>8.7699999999999996</v>
      </c>
      <c r="F11" s="52">
        <v>2</v>
      </c>
      <c r="G11" s="52">
        <v>0</v>
      </c>
      <c r="H11" s="52">
        <v>7.0999999999999996</v>
      </c>
      <c r="I11" s="52">
        <v>12.16</v>
      </c>
      <c r="J11" s="52">
        <v>13.5</v>
      </c>
      <c r="K11" s="52">
        <v>15.25</v>
      </c>
      <c r="L11" s="52">
        <v>15.859999999999999</v>
      </c>
      <c r="M11" s="52">
        <v>18.93</v>
      </c>
      <c r="N11" s="52">
        <v>17.039999999999999</v>
      </c>
      <c r="O11" s="52">
        <v>8.4499999999999993</v>
      </c>
      <c r="P11" s="52">
        <v>11.15</v>
      </c>
      <c r="Q11" s="52">
        <v>2.3999999999999999</v>
      </c>
      <c r="R11" s="52">
        <v>0</v>
      </c>
      <c r="S11" s="52">
        <v>0</v>
      </c>
      <c r="T11" s="52">
        <v>0</v>
      </c>
      <c r="U11" s="52">
        <v>18.23</v>
      </c>
      <c r="V11" s="52">
        <v>12.199999999999999</v>
      </c>
      <c r="W11" s="52">
        <v>17.460000000000001</v>
      </c>
      <c r="X11" s="52">
        <v>1.4199999999999999</v>
      </c>
      <c r="Y11" s="52">
        <v>0</v>
      </c>
      <c r="Z11" s="52">
        <v>0</v>
      </c>
      <c r="AA11" s="52">
        <v>11.359999999999999</v>
      </c>
      <c r="AB11" s="53">
        <v>13.369999999999999</v>
      </c>
    </row>
    <row r="12" ht="16.5">
      <c r="A12" s="35"/>
      <c r="B12" s="54">
        <v>44966</v>
      </c>
      <c r="C12" s="49">
        <f>SUM(E12:AB12)</f>
        <v>65.909999999999997</v>
      </c>
      <c r="D12" s="50"/>
      <c r="E12" s="51">
        <v>0</v>
      </c>
      <c r="F12" s="52">
        <v>0</v>
      </c>
      <c r="G12" s="52">
        <v>0</v>
      </c>
      <c r="H12" s="52">
        <v>0</v>
      </c>
      <c r="I12" s="52">
        <v>0</v>
      </c>
      <c r="J12" s="52">
        <v>13.279999999999999</v>
      </c>
      <c r="K12" s="52">
        <v>18.329999999999998</v>
      </c>
      <c r="L12" s="52">
        <v>0</v>
      </c>
      <c r="M12" s="52">
        <v>0.46000000000000002</v>
      </c>
      <c r="N12" s="52">
        <v>0</v>
      </c>
      <c r="O12" s="52">
        <v>0</v>
      </c>
      <c r="P12" s="52">
        <v>0</v>
      </c>
      <c r="Q12" s="52">
        <v>0</v>
      </c>
      <c r="R12" s="52">
        <v>0</v>
      </c>
      <c r="S12" s="52">
        <v>0</v>
      </c>
      <c r="T12" s="52">
        <v>0</v>
      </c>
      <c r="U12" s="52">
        <v>0</v>
      </c>
      <c r="V12" s="52">
        <v>2.04</v>
      </c>
      <c r="W12" s="52">
        <v>16.890000000000001</v>
      </c>
      <c r="X12" s="52">
        <v>6.2599999999999998</v>
      </c>
      <c r="Y12" s="52">
        <v>2.8900000000000001</v>
      </c>
      <c r="Z12" s="52">
        <v>0</v>
      </c>
      <c r="AA12" s="52">
        <v>0</v>
      </c>
      <c r="AB12" s="53">
        <v>5.7599999999999998</v>
      </c>
    </row>
    <row r="13" ht="16.5">
      <c r="A13" s="35"/>
      <c r="B13" s="54">
        <v>44967</v>
      </c>
      <c r="C13" s="49">
        <f>SUM(E13:AB13)</f>
        <v>87.810000000000002</v>
      </c>
      <c r="D13" s="50"/>
      <c r="E13" s="51">
        <v>0</v>
      </c>
      <c r="F13" s="52">
        <v>4.79</v>
      </c>
      <c r="G13" s="52">
        <v>0</v>
      </c>
      <c r="H13" s="52">
        <v>0</v>
      </c>
      <c r="I13" s="52">
        <v>0</v>
      </c>
      <c r="J13" s="52">
        <v>0</v>
      </c>
      <c r="K13" s="52">
        <v>7.7400000000000002</v>
      </c>
      <c r="L13" s="52">
        <v>0</v>
      </c>
      <c r="M13" s="52">
        <v>0</v>
      </c>
      <c r="N13" s="52">
        <v>0</v>
      </c>
      <c r="O13" s="52">
        <v>0</v>
      </c>
      <c r="P13" s="52">
        <v>0</v>
      </c>
      <c r="Q13" s="52">
        <v>4.2300000000000004</v>
      </c>
      <c r="R13" s="52">
        <v>1.1399999999999999</v>
      </c>
      <c r="S13" s="52">
        <v>0</v>
      </c>
      <c r="T13" s="52">
        <v>12.92</v>
      </c>
      <c r="U13" s="52">
        <v>2.23</v>
      </c>
      <c r="V13" s="52">
        <v>6</v>
      </c>
      <c r="W13" s="52">
        <v>14.199999999999999</v>
      </c>
      <c r="X13" s="52">
        <v>5.3899999999999997</v>
      </c>
      <c r="Y13" s="52">
        <v>0</v>
      </c>
      <c r="Z13" s="52">
        <v>11.94</v>
      </c>
      <c r="AA13" s="52">
        <v>10.300000000000001</v>
      </c>
      <c r="AB13" s="53">
        <v>6.9299999999999997</v>
      </c>
    </row>
    <row r="14" ht="16.5">
      <c r="A14" s="35"/>
      <c r="B14" s="54">
        <v>44968</v>
      </c>
      <c r="C14" s="49">
        <f>SUM(E14:AB14)</f>
        <v>85.589999999999989</v>
      </c>
      <c r="D14" s="50"/>
      <c r="E14" s="51">
        <v>14.41</v>
      </c>
      <c r="F14" s="52">
        <v>0</v>
      </c>
      <c r="G14" s="52">
        <v>10.16</v>
      </c>
      <c r="H14" s="52">
        <v>0</v>
      </c>
      <c r="I14" s="52">
        <v>0</v>
      </c>
      <c r="J14" s="52">
        <v>10.19</v>
      </c>
      <c r="K14" s="52">
        <v>0</v>
      </c>
      <c r="L14" s="52">
        <v>0</v>
      </c>
      <c r="M14" s="52">
        <v>0</v>
      </c>
      <c r="N14" s="52">
        <v>7.1399999999999997</v>
      </c>
      <c r="O14" s="52">
        <v>0</v>
      </c>
      <c r="P14" s="52">
        <v>0</v>
      </c>
      <c r="Q14" s="52">
        <v>6.1699999999999999</v>
      </c>
      <c r="R14" s="52">
        <v>1.5900000000000001</v>
      </c>
      <c r="S14" s="52">
        <v>0</v>
      </c>
      <c r="T14" s="52">
        <v>5.4400000000000004</v>
      </c>
      <c r="U14" s="52">
        <v>8.5600000000000005</v>
      </c>
      <c r="V14" s="52">
        <v>13.18</v>
      </c>
      <c r="W14" s="52">
        <v>2.6000000000000001</v>
      </c>
      <c r="X14" s="52">
        <v>0.48999999999999999</v>
      </c>
      <c r="Y14" s="52">
        <v>0</v>
      </c>
      <c r="Z14" s="52">
        <v>0</v>
      </c>
      <c r="AA14" s="52">
        <v>0.57999999999999996</v>
      </c>
      <c r="AB14" s="53">
        <v>5.0800000000000001</v>
      </c>
    </row>
    <row r="15" ht="16.5">
      <c r="A15" s="35"/>
      <c r="B15" s="54">
        <v>44969</v>
      </c>
      <c r="C15" s="49">
        <f>SUM(E15:AB15)</f>
        <v>110.05</v>
      </c>
      <c r="D15" s="50"/>
      <c r="E15" s="51">
        <v>19.59</v>
      </c>
      <c r="F15" s="52">
        <v>20.120000000000001</v>
      </c>
      <c r="G15" s="52">
        <v>1.2</v>
      </c>
      <c r="H15" s="52">
        <v>0</v>
      </c>
      <c r="I15" s="52">
        <v>0</v>
      </c>
      <c r="J15" s="52">
        <v>0</v>
      </c>
      <c r="K15" s="52">
        <v>0</v>
      </c>
      <c r="L15" s="52">
        <v>3.3599999999999999</v>
      </c>
      <c r="M15" s="52">
        <v>9.4100000000000001</v>
      </c>
      <c r="N15" s="52">
        <v>0</v>
      </c>
      <c r="O15" s="52">
        <v>11.35</v>
      </c>
      <c r="P15" s="52">
        <v>4.6100000000000003</v>
      </c>
      <c r="Q15" s="52">
        <v>14.9</v>
      </c>
      <c r="R15" s="52">
        <v>3.7400000000000002</v>
      </c>
      <c r="S15" s="52">
        <v>0</v>
      </c>
      <c r="T15" s="52">
        <v>0</v>
      </c>
      <c r="U15" s="52">
        <v>0</v>
      </c>
      <c r="V15" s="52">
        <v>13.75</v>
      </c>
      <c r="W15" s="52">
        <v>0</v>
      </c>
      <c r="X15" s="52">
        <v>0</v>
      </c>
      <c r="Y15" s="52">
        <v>6.7000000000000002</v>
      </c>
      <c r="Z15" s="52">
        <v>0</v>
      </c>
      <c r="AA15" s="52">
        <v>0</v>
      </c>
      <c r="AB15" s="53">
        <v>1.3200000000000001</v>
      </c>
    </row>
    <row r="16" ht="16.5">
      <c r="A16" s="35"/>
      <c r="B16" s="54">
        <v>44970</v>
      </c>
      <c r="C16" s="49">
        <f>SUM(E16:AB16)</f>
        <v>11.92</v>
      </c>
      <c r="D16" s="50"/>
      <c r="E16" s="51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2">
        <v>0</v>
      </c>
      <c r="M16" s="52">
        <v>0</v>
      </c>
      <c r="N16" s="52">
        <v>0</v>
      </c>
      <c r="O16" s="52">
        <v>0</v>
      </c>
      <c r="P16" s="52">
        <v>3.1400000000000001</v>
      </c>
      <c r="Q16" s="52">
        <v>0</v>
      </c>
      <c r="R16" s="52">
        <v>0</v>
      </c>
      <c r="S16" s="52">
        <v>0</v>
      </c>
      <c r="T16" s="52">
        <v>0</v>
      </c>
      <c r="U16" s="52">
        <v>0</v>
      </c>
      <c r="V16" s="52">
        <v>4.1299999999999999</v>
      </c>
      <c r="W16" s="52">
        <v>2.4900000000000002</v>
      </c>
      <c r="X16" s="52">
        <v>0</v>
      </c>
      <c r="Y16" s="52">
        <v>2.1600000000000001</v>
      </c>
      <c r="Z16" s="52">
        <v>0</v>
      </c>
      <c r="AA16" s="52">
        <v>0</v>
      </c>
      <c r="AB16" s="53">
        <v>0</v>
      </c>
    </row>
    <row r="17" ht="16.5">
      <c r="A17" s="35"/>
      <c r="B17" s="54">
        <v>44971</v>
      </c>
      <c r="C17" s="49">
        <f>SUM(E17:AB17)</f>
        <v>39.340000000000003</v>
      </c>
      <c r="D17" s="50"/>
      <c r="E17" s="51"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  <c r="L17" s="52">
        <v>0</v>
      </c>
      <c r="M17" s="52">
        <v>0</v>
      </c>
      <c r="N17" s="52">
        <v>0</v>
      </c>
      <c r="O17" s="52">
        <v>1.71</v>
      </c>
      <c r="P17" s="52">
        <v>8</v>
      </c>
      <c r="Q17" s="52">
        <v>6.4199999999999999</v>
      </c>
      <c r="R17" s="52">
        <v>0</v>
      </c>
      <c r="S17" s="52">
        <v>0</v>
      </c>
      <c r="T17" s="52">
        <v>6.4900000000000002</v>
      </c>
      <c r="U17" s="52">
        <v>3.4900000000000002</v>
      </c>
      <c r="V17" s="52">
        <v>0.52000000000000002</v>
      </c>
      <c r="W17" s="52">
        <v>0</v>
      </c>
      <c r="X17" s="52">
        <v>0</v>
      </c>
      <c r="Y17" s="52">
        <v>2.6200000000000001</v>
      </c>
      <c r="Z17" s="52">
        <v>10.09</v>
      </c>
      <c r="AA17" s="52">
        <v>0</v>
      </c>
      <c r="AB17" s="53">
        <v>0</v>
      </c>
    </row>
    <row r="18" ht="16.5">
      <c r="A18" s="35"/>
      <c r="B18" s="54">
        <v>44972</v>
      </c>
      <c r="C18" s="49">
        <f>SUM(E18:AB18)</f>
        <v>119.02999999999999</v>
      </c>
      <c r="D18" s="50"/>
      <c r="E18" s="51">
        <v>2.1699999999999999</v>
      </c>
      <c r="F18" s="52">
        <v>0</v>
      </c>
      <c r="G18" s="52">
        <v>10.619999999999999</v>
      </c>
      <c r="H18" s="52">
        <v>8.7699999999999996</v>
      </c>
      <c r="I18" s="52">
        <v>15.66</v>
      </c>
      <c r="J18" s="52">
        <v>19.289999999999999</v>
      </c>
      <c r="K18" s="52">
        <v>0</v>
      </c>
      <c r="L18" s="52">
        <v>2.3399999999999999</v>
      </c>
      <c r="M18" s="52">
        <v>4.2300000000000004</v>
      </c>
      <c r="N18" s="52">
        <v>0</v>
      </c>
      <c r="O18" s="52">
        <v>0</v>
      </c>
      <c r="P18" s="52">
        <v>0</v>
      </c>
      <c r="Q18" s="52">
        <v>0</v>
      </c>
      <c r="R18" s="52">
        <v>4.5199999999999996</v>
      </c>
      <c r="S18" s="52">
        <v>0</v>
      </c>
      <c r="T18" s="52">
        <v>4.0700000000000003</v>
      </c>
      <c r="U18" s="52">
        <v>0</v>
      </c>
      <c r="V18" s="52">
        <v>17.760000000000002</v>
      </c>
      <c r="W18" s="52">
        <v>10.960000000000001</v>
      </c>
      <c r="X18" s="52">
        <v>0</v>
      </c>
      <c r="Y18" s="52">
        <v>9.6999999999999993</v>
      </c>
      <c r="Z18" s="52">
        <v>0</v>
      </c>
      <c r="AA18" s="52">
        <v>0</v>
      </c>
      <c r="AB18" s="53">
        <v>8.9399999999999995</v>
      </c>
    </row>
    <row r="19" ht="16.5">
      <c r="A19" s="35"/>
      <c r="B19" s="54">
        <v>44973</v>
      </c>
      <c r="C19" s="49">
        <f>SUM(E19:AB19)</f>
        <v>152.22</v>
      </c>
      <c r="D19" s="50"/>
      <c r="E19" s="51">
        <v>5.3499999999999996</v>
      </c>
      <c r="F19" s="52">
        <v>5.0199999999999996</v>
      </c>
      <c r="G19" s="52">
        <v>0</v>
      </c>
      <c r="H19" s="52">
        <v>0</v>
      </c>
      <c r="I19" s="52">
        <v>0</v>
      </c>
      <c r="J19" s="52">
        <v>11.44</v>
      </c>
      <c r="K19" s="52">
        <v>9.5800000000000001</v>
      </c>
      <c r="L19" s="52">
        <v>1.5800000000000001</v>
      </c>
      <c r="M19" s="52">
        <v>0</v>
      </c>
      <c r="N19" s="52">
        <v>9.5399999999999991</v>
      </c>
      <c r="O19" s="52">
        <v>2.0499999999999998</v>
      </c>
      <c r="P19" s="52">
        <v>0</v>
      </c>
      <c r="Q19" s="52">
        <v>2.0099999999999998</v>
      </c>
      <c r="R19" s="52">
        <v>0</v>
      </c>
      <c r="S19" s="52">
        <v>0</v>
      </c>
      <c r="T19" s="52">
        <v>1.1299999999999999</v>
      </c>
      <c r="U19" s="52">
        <v>15.81</v>
      </c>
      <c r="V19" s="52">
        <v>13.5</v>
      </c>
      <c r="W19" s="52">
        <v>18.02</v>
      </c>
      <c r="X19" s="52">
        <v>18.07</v>
      </c>
      <c r="Y19" s="52">
        <v>7.2199999999999998</v>
      </c>
      <c r="Z19" s="52">
        <v>3.8399999999999999</v>
      </c>
      <c r="AA19" s="52">
        <v>10.07</v>
      </c>
      <c r="AB19" s="53">
        <v>17.989999999999998</v>
      </c>
    </row>
    <row r="20" ht="16.5">
      <c r="A20" s="35"/>
      <c r="B20" s="54">
        <v>44974</v>
      </c>
      <c r="C20" s="49">
        <f>SUM(E20:AB20)</f>
        <v>79.920000000000002</v>
      </c>
      <c r="D20" s="50"/>
      <c r="E20" s="51">
        <v>0</v>
      </c>
      <c r="F20" s="52">
        <v>0.080000000000000002</v>
      </c>
      <c r="G20" s="52">
        <v>0.64000000000000001</v>
      </c>
      <c r="H20" s="52">
        <v>9.1899999999999995</v>
      </c>
      <c r="I20" s="52">
        <v>8.3200000000000003</v>
      </c>
      <c r="J20" s="52">
        <v>0.81000000000000005</v>
      </c>
      <c r="K20" s="52">
        <v>0.73999999999999999</v>
      </c>
      <c r="L20" s="52">
        <v>1.03</v>
      </c>
      <c r="M20" s="52">
        <v>18.170000000000002</v>
      </c>
      <c r="N20" s="52">
        <v>15.5</v>
      </c>
      <c r="O20" s="52">
        <v>2.2999999999999998</v>
      </c>
      <c r="P20" s="52">
        <v>1.1299999999999999</v>
      </c>
      <c r="Q20" s="52">
        <v>0</v>
      </c>
      <c r="R20" s="52">
        <v>0</v>
      </c>
      <c r="S20" s="52">
        <v>0</v>
      </c>
      <c r="T20" s="52">
        <v>0</v>
      </c>
      <c r="U20" s="52">
        <v>0</v>
      </c>
      <c r="V20" s="52">
        <v>4.0499999999999998</v>
      </c>
      <c r="W20" s="52">
        <v>16.690000000000001</v>
      </c>
      <c r="X20" s="52">
        <v>0</v>
      </c>
      <c r="Y20" s="52">
        <v>0</v>
      </c>
      <c r="Z20" s="52">
        <v>0</v>
      </c>
      <c r="AA20" s="52">
        <v>0</v>
      </c>
      <c r="AB20" s="53">
        <v>1.27</v>
      </c>
    </row>
    <row r="21" ht="16.5">
      <c r="A21" s="35"/>
      <c r="B21" s="54">
        <v>44975</v>
      </c>
      <c r="C21" s="49">
        <f>SUM(E21:AB21)</f>
        <v>133.63000000000002</v>
      </c>
      <c r="D21" s="50"/>
      <c r="E21" s="51">
        <v>0</v>
      </c>
      <c r="F21" s="52">
        <v>0</v>
      </c>
      <c r="G21" s="52">
        <v>18.199999999999999</v>
      </c>
      <c r="H21" s="52">
        <v>15.9</v>
      </c>
      <c r="I21" s="52">
        <v>15.699999999999999</v>
      </c>
      <c r="J21" s="52">
        <v>18.010000000000002</v>
      </c>
      <c r="K21" s="52">
        <v>0</v>
      </c>
      <c r="L21" s="52">
        <v>0</v>
      </c>
      <c r="M21" s="52">
        <v>9.7799999999999994</v>
      </c>
      <c r="N21" s="52">
        <v>13.109999999999999</v>
      </c>
      <c r="O21" s="52">
        <v>0</v>
      </c>
      <c r="P21" s="52">
        <v>0</v>
      </c>
      <c r="Q21" s="52">
        <v>17.25</v>
      </c>
      <c r="R21" s="52">
        <v>5.3700000000000001</v>
      </c>
      <c r="S21" s="52">
        <v>11.76</v>
      </c>
      <c r="T21" s="52">
        <v>0</v>
      </c>
      <c r="U21" s="52">
        <v>0</v>
      </c>
      <c r="V21" s="52">
        <v>0</v>
      </c>
      <c r="W21" s="52">
        <v>5.2800000000000002</v>
      </c>
      <c r="X21" s="52">
        <v>0</v>
      </c>
      <c r="Y21" s="52">
        <v>0</v>
      </c>
      <c r="Z21" s="52">
        <v>0</v>
      </c>
      <c r="AA21" s="52">
        <v>0</v>
      </c>
      <c r="AB21" s="53">
        <v>3.27</v>
      </c>
    </row>
    <row r="22" ht="16.5">
      <c r="A22" s="35"/>
      <c r="B22" s="54">
        <v>44976</v>
      </c>
      <c r="C22" s="49">
        <f>SUM(E22:AB22)</f>
        <v>75.47999999999999</v>
      </c>
      <c r="D22" s="50"/>
      <c r="E22" s="51">
        <v>0</v>
      </c>
      <c r="F22" s="52">
        <v>5.7800000000000002</v>
      </c>
      <c r="G22" s="52">
        <v>0.14999999999999999</v>
      </c>
      <c r="H22" s="52">
        <v>0</v>
      </c>
      <c r="I22" s="52">
        <v>0</v>
      </c>
      <c r="J22" s="52">
        <v>5.9100000000000001</v>
      </c>
      <c r="K22" s="52">
        <v>0</v>
      </c>
      <c r="L22" s="52">
        <v>0</v>
      </c>
      <c r="M22" s="52">
        <v>8.9900000000000002</v>
      </c>
      <c r="N22" s="52">
        <v>4.25</v>
      </c>
      <c r="O22" s="52">
        <v>0</v>
      </c>
      <c r="P22" s="52">
        <v>2.2599999999999998</v>
      </c>
      <c r="Q22" s="52">
        <v>9.6899999999999995</v>
      </c>
      <c r="R22" s="52">
        <v>0</v>
      </c>
      <c r="S22" s="52">
        <v>13.779999999999999</v>
      </c>
      <c r="T22" s="52">
        <v>13.08</v>
      </c>
      <c r="U22" s="52">
        <v>0.97999999999999998</v>
      </c>
      <c r="V22" s="52">
        <v>10.24</v>
      </c>
      <c r="W22" s="52">
        <v>0.37</v>
      </c>
      <c r="X22" s="52">
        <v>0</v>
      </c>
      <c r="Y22" s="52">
        <v>0</v>
      </c>
      <c r="Z22" s="52">
        <v>0</v>
      </c>
      <c r="AA22" s="52">
        <v>0</v>
      </c>
      <c r="AB22" s="53">
        <v>0</v>
      </c>
    </row>
    <row r="23" ht="16.5">
      <c r="A23" s="35"/>
      <c r="B23" s="54">
        <v>44977</v>
      </c>
      <c r="C23" s="49">
        <f>SUM(E23:AB23)</f>
        <v>95.170000000000002</v>
      </c>
      <c r="D23" s="50"/>
      <c r="E23" s="51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2">
        <v>0.95999999999999996</v>
      </c>
      <c r="M23" s="52">
        <v>0</v>
      </c>
      <c r="N23" s="52">
        <v>0</v>
      </c>
      <c r="O23" s="52">
        <v>0</v>
      </c>
      <c r="P23" s="52">
        <v>7.7400000000000002</v>
      </c>
      <c r="Q23" s="52">
        <v>8.1099999999999994</v>
      </c>
      <c r="R23" s="52">
        <v>2.7200000000000002</v>
      </c>
      <c r="S23" s="52">
        <v>0</v>
      </c>
      <c r="T23" s="52">
        <v>0</v>
      </c>
      <c r="U23" s="52">
        <v>13.27</v>
      </c>
      <c r="V23" s="52">
        <v>5.2400000000000002</v>
      </c>
      <c r="W23" s="52">
        <v>15.630000000000001</v>
      </c>
      <c r="X23" s="52">
        <v>17.719999999999999</v>
      </c>
      <c r="Y23" s="52">
        <v>18.789999999999999</v>
      </c>
      <c r="Z23" s="52">
        <v>1.8200000000000001</v>
      </c>
      <c r="AA23" s="52">
        <v>3.1699999999999999</v>
      </c>
      <c r="AB23" s="53">
        <v>0</v>
      </c>
    </row>
    <row r="24" ht="16.5">
      <c r="A24" s="35"/>
      <c r="B24" s="54">
        <v>44978</v>
      </c>
      <c r="C24" s="49">
        <f>SUM(E24:AB24)</f>
        <v>171.12</v>
      </c>
      <c r="D24" s="50"/>
      <c r="E24" s="51">
        <v>0</v>
      </c>
      <c r="F24" s="52">
        <v>3.8900000000000001</v>
      </c>
      <c r="G24" s="52">
        <v>0.31</v>
      </c>
      <c r="H24" s="52">
        <v>0</v>
      </c>
      <c r="I24" s="52">
        <v>0</v>
      </c>
      <c r="J24" s="52">
        <v>11</v>
      </c>
      <c r="K24" s="52">
        <v>13.26</v>
      </c>
      <c r="L24" s="52">
        <v>10.06</v>
      </c>
      <c r="M24" s="52">
        <v>3.1600000000000001</v>
      </c>
      <c r="N24" s="52">
        <v>5.2000000000000002</v>
      </c>
      <c r="O24" s="52">
        <v>0</v>
      </c>
      <c r="P24" s="52">
        <v>0</v>
      </c>
      <c r="Q24" s="52">
        <v>14.18</v>
      </c>
      <c r="R24" s="52">
        <v>6.9199999999999999</v>
      </c>
      <c r="S24" s="52">
        <v>2.7000000000000002</v>
      </c>
      <c r="T24" s="52">
        <v>10.92</v>
      </c>
      <c r="U24" s="52">
        <v>8.1799999999999997</v>
      </c>
      <c r="V24" s="52">
        <v>10.960000000000001</v>
      </c>
      <c r="W24" s="52">
        <v>17.949999999999999</v>
      </c>
      <c r="X24" s="52">
        <v>12.039999999999999</v>
      </c>
      <c r="Y24" s="52">
        <v>18.440000000000001</v>
      </c>
      <c r="Z24" s="52">
        <v>16.48</v>
      </c>
      <c r="AA24" s="52">
        <v>5.4699999999999998</v>
      </c>
      <c r="AB24" s="53">
        <v>0</v>
      </c>
    </row>
    <row r="25" ht="16.5">
      <c r="A25" s="35"/>
      <c r="B25" s="54">
        <v>44979</v>
      </c>
      <c r="C25" s="49">
        <f>SUM(E25:AB25)</f>
        <v>56.450000000000003</v>
      </c>
      <c r="D25" s="50"/>
      <c r="E25" s="51">
        <v>1.25</v>
      </c>
      <c r="F25" s="52">
        <v>7.2800000000000002</v>
      </c>
      <c r="G25" s="52">
        <v>0</v>
      </c>
      <c r="H25" s="52">
        <v>0</v>
      </c>
      <c r="I25" s="52">
        <v>0</v>
      </c>
      <c r="J25" s="52">
        <v>0.65000000000000002</v>
      </c>
      <c r="K25" s="52">
        <v>16.030000000000001</v>
      </c>
      <c r="L25" s="52">
        <v>7.1500000000000004</v>
      </c>
      <c r="M25" s="52">
        <v>2.6699999999999999</v>
      </c>
      <c r="N25" s="52">
        <v>0.96999999999999997</v>
      </c>
      <c r="O25" s="52">
        <v>2.3700000000000001</v>
      </c>
      <c r="P25" s="52">
        <v>3.1499999999999999</v>
      </c>
      <c r="Q25" s="52">
        <v>0</v>
      </c>
      <c r="R25" s="52">
        <v>0</v>
      </c>
      <c r="S25" s="52">
        <v>0</v>
      </c>
      <c r="T25" s="52">
        <v>0</v>
      </c>
      <c r="U25" s="52">
        <v>0</v>
      </c>
      <c r="V25" s="52">
        <v>9.4499999999999993</v>
      </c>
      <c r="W25" s="52">
        <v>0.32000000000000001</v>
      </c>
      <c r="X25" s="52">
        <v>0</v>
      </c>
      <c r="Y25" s="52">
        <v>0</v>
      </c>
      <c r="Z25" s="52">
        <v>0</v>
      </c>
      <c r="AA25" s="52">
        <v>5.1600000000000001</v>
      </c>
      <c r="AB25" s="53">
        <v>0</v>
      </c>
    </row>
    <row r="26" ht="16.5">
      <c r="A26" s="35"/>
      <c r="B26" s="54">
        <v>44980</v>
      </c>
      <c r="C26" s="49">
        <f>SUM(E26:AB26)</f>
        <v>65.140000000000001</v>
      </c>
      <c r="D26" s="50"/>
      <c r="E26" s="51">
        <v>0</v>
      </c>
      <c r="F26" s="52">
        <v>0.57999999999999996</v>
      </c>
      <c r="G26" s="52">
        <v>3.5600000000000001</v>
      </c>
      <c r="H26" s="52">
        <v>0</v>
      </c>
      <c r="I26" s="52">
        <v>0</v>
      </c>
      <c r="J26" s="52">
        <v>0.82999999999999996</v>
      </c>
      <c r="K26" s="52">
        <v>0</v>
      </c>
      <c r="L26" s="52">
        <v>0</v>
      </c>
      <c r="M26" s="52">
        <v>0</v>
      </c>
      <c r="N26" s="52">
        <v>0</v>
      </c>
      <c r="O26" s="52">
        <v>0</v>
      </c>
      <c r="P26" s="52">
        <v>0</v>
      </c>
      <c r="Q26" s="52">
        <v>2.6099999999999999</v>
      </c>
      <c r="R26" s="52">
        <v>15.279999999999999</v>
      </c>
      <c r="S26" s="52">
        <v>11.359999999999999</v>
      </c>
      <c r="T26" s="52">
        <v>16.030000000000001</v>
      </c>
      <c r="U26" s="52">
        <v>6.3600000000000003</v>
      </c>
      <c r="V26" s="52">
        <v>3.8900000000000001</v>
      </c>
      <c r="W26" s="52">
        <v>0</v>
      </c>
      <c r="X26" s="52">
        <v>0</v>
      </c>
      <c r="Y26" s="52">
        <v>0</v>
      </c>
      <c r="Z26" s="52">
        <v>0</v>
      </c>
      <c r="AA26" s="52">
        <v>4.6399999999999997</v>
      </c>
      <c r="AB26" s="53">
        <v>0</v>
      </c>
    </row>
    <row r="27" ht="16.5">
      <c r="A27" s="35"/>
      <c r="B27" s="54">
        <v>44981</v>
      </c>
      <c r="C27" s="49">
        <f>SUM(E27:AB27)</f>
        <v>37.410000000000004</v>
      </c>
      <c r="D27" s="50"/>
      <c r="E27" s="51">
        <v>0</v>
      </c>
      <c r="F27" s="52">
        <v>0.029999999999999999</v>
      </c>
      <c r="G27" s="52">
        <v>0.17000000000000001</v>
      </c>
      <c r="H27" s="52">
        <v>0</v>
      </c>
      <c r="I27" s="52">
        <v>0</v>
      </c>
      <c r="J27" s="52">
        <v>0</v>
      </c>
      <c r="K27" s="52">
        <v>0</v>
      </c>
      <c r="L27" s="52">
        <v>0</v>
      </c>
      <c r="M27" s="52">
        <v>4.4199999999999999</v>
      </c>
      <c r="N27" s="52">
        <v>0</v>
      </c>
      <c r="O27" s="52">
        <v>3.4500000000000002</v>
      </c>
      <c r="P27" s="52">
        <v>16.77</v>
      </c>
      <c r="Q27" s="52">
        <v>5.21</v>
      </c>
      <c r="R27" s="52">
        <v>2.1800000000000002</v>
      </c>
      <c r="S27" s="52">
        <v>2.4700000000000002</v>
      </c>
      <c r="T27" s="52">
        <v>0</v>
      </c>
      <c r="U27" s="52">
        <v>2.6000000000000001</v>
      </c>
      <c r="V27" s="52">
        <v>0</v>
      </c>
      <c r="W27" s="52">
        <v>0</v>
      </c>
      <c r="X27" s="52">
        <v>0</v>
      </c>
      <c r="Y27" s="52">
        <v>0.11</v>
      </c>
      <c r="Z27" s="52">
        <v>0</v>
      </c>
      <c r="AA27" s="52">
        <v>0</v>
      </c>
      <c r="AB27" s="53">
        <v>0</v>
      </c>
    </row>
    <row r="28" ht="16.5">
      <c r="A28" s="35"/>
      <c r="B28" s="54">
        <v>44982</v>
      </c>
      <c r="C28" s="49">
        <f>SUM(E28:AB28)</f>
        <v>108.02999999999999</v>
      </c>
      <c r="D28" s="50"/>
      <c r="E28" s="51">
        <v>0</v>
      </c>
      <c r="F28" s="52">
        <v>9.8300000000000001</v>
      </c>
      <c r="G28" s="52">
        <v>0</v>
      </c>
      <c r="H28" s="52">
        <v>0</v>
      </c>
      <c r="I28" s="52">
        <v>0</v>
      </c>
      <c r="J28" s="52">
        <v>0</v>
      </c>
      <c r="K28" s="52">
        <v>0</v>
      </c>
      <c r="L28" s="52">
        <v>0</v>
      </c>
      <c r="M28" s="52">
        <v>0</v>
      </c>
      <c r="N28" s="52">
        <v>0</v>
      </c>
      <c r="O28" s="52">
        <v>3.8799999999999999</v>
      </c>
      <c r="P28" s="52">
        <v>16.93</v>
      </c>
      <c r="Q28" s="52">
        <v>18.079999999999998</v>
      </c>
      <c r="R28" s="52">
        <v>16.789999999999999</v>
      </c>
      <c r="S28" s="52">
        <v>17.07</v>
      </c>
      <c r="T28" s="52">
        <v>17.859999999999999</v>
      </c>
      <c r="U28" s="52">
        <v>7.4199999999999999</v>
      </c>
      <c r="V28" s="52">
        <v>0.17000000000000001</v>
      </c>
      <c r="W28" s="52">
        <v>0</v>
      </c>
      <c r="X28" s="52">
        <v>0</v>
      </c>
      <c r="Y28" s="52">
        <v>0</v>
      </c>
      <c r="Z28" s="52">
        <v>0</v>
      </c>
      <c r="AA28" s="52">
        <v>0</v>
      </c>
      <c r="AB28" s="53">
        <v>0</v>
      </c>
    </row>
    <row r="29" ht="16.5">
      <c r="A29" s="35"/>
      <c r="B29" s="54">
        <v>44983</v>
      </c>
      <c r="C29" s="49">
        <f>SUM(E29:AB29)</f>
        <v>62.969999999999999</v>
      </c>
      <c r="D29" s="50"/>
      <c r="E29" s="51">
        <v>0</v>
      </c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52">
        <v>0</v>
      </c>
      <c r="L29" s="52">
        <v>0</v>
      </c>
      <c r="M29" s="52">
        <v>0</v>
      </c>
      <c r="N29" s="52">
        <v>0</v>
      </c>
      <c r="O29" s="52">
        <v>17.34</v>
      </c>
      <c r="P29" s="52">
        <v>16.629999999999999</v>
      </c>
      <c r="Q29" s="52">
        <v>0</v>
      </c>
      <c r="R29" s="52">
        <v>17.359999999999999</v>
      </c>
      <c r="S29" s="52">
        <v>10.33</v>
      </c>
      <c r="T29" s="52">
        <v>0</v>
      </c>
      <c r="U29" s="52">
        <v>0</v>
      </c>
      <c r="V29" s="52">
        <v>0</v>
      </c>
      <c r="W29" s="52">
        <v>0</v>
      </c>
      <c r="X29" s="52">
        <v>0</v>
      </c>
      <c r="Y29" s="52">
        <v>1.0900000000000001</v>
      </c>
      <c r="Z29" s="52">
        <v>0</v>
      </c>
      <c r="AA29" s="52">
        <v>0</v>
      </c>
      <c r="AB29" s="53">
        <v>0.22</v>
      </c>
    </row>
    <row r="30" ht="16.5">
      <c r="A30" s="35"/>
      <c r="B30" s="54">
        <v>44984</v>
      </c>
      <c r="C30" s="49">
        <f>SUM(E30:AB30)</f>
        <v>71.330000000000013</v>
      </c>
      <c r="D30" s="50"/>
      <c r="E30" s="51">
        <v>0.90000000000000002</v>
      </c>
      <c r="F30" s="52">
        <v>0</v>
      </c>
      <c r="G30" s="52">
        <v>0</v>
      </c>
      <c r="H30" s="52">
        <v>0</v>
      </c>
      <c r="I30" s="52">
        <v>0</v>
      </c>
      <c r="J30" s="52">
        <v>0</v>
      </c>
      <c r="K30" s="52">
        <v>0</v>
      </c>
      <c r="L30" s="52">
        <v>0</v>
      </c>
      <c r="M30" s="52">
        <v>0</v>
      </c>
      <c r="N30" s="52">
        <v>0</v>
      </c>
      <c r="O30" s="52">
        <v>0</v>
      </c>
      <c r="P30" s="52">
        <v>11.58</v>
      </c>
      <c r="Q30" s="52">
        <v>12.869999999999999</v>
      </c>
      <c r="R30" s="52">
        <v>14.800000000000001</v>
      </c>
      <c r="S30" s="52">
        <v>15.140000000000001</v>
      </c>
      <c r="T30" s="52">
        <v>0</v>
      </c>
      <c r="U30" s="52">
        <v>0</v>
      </c>
      <c r="V30" s="52">
        <v>0</v>
      </c>
      <c r="W30" s="52">
        <v>0</v>
      </c>
      <c r="X30" s="52">
        <v>0</v>
      </c>
      <c r="Y30" s="52">
        <v>0</v>
      </c>
      <c r="Z30" s="52">
        <v>0</v>
      </c>
      <c r="AA30" s="52">
        <v>1.21</v>
      </c>
      <c r="AB30" s="53">
        <v>14.83</v>
      </c>
    </row>
    <row r="31" ht="16.5">
      <c r="A31" s="35"/>
      <c r="B31" s="54">
        <v>44985</v>
      </c>
      <c r="C31" s="49">
        <f>SUM(E31:AB31)</f>
        <v>170.04000000000005</v>
      </c>
      <c r="D31" s="50"/>
      <c r="E31" s="51">
        <v>7.8200000000000003</v>
      </c>
      <c r="F31" s="52">
        <v>17.16</v>
      </c>
      <c r="G31" s="52">
        <v>1.76</v>
      </c>
      <c r="H31" s="52">
        <v>0</v>
      </c>
      <c r="I31" s="52">
        <v>0</v>
      </c>
      <c r="J31" s="52">
        <v>0</v>
      </c>
      <c r="K31" s="52">
        <v>12.369999999999999</v>
      </c>
      <c r="L31" s="52">
        <v>13.81</v>
      </c>
      <c r="M31" s="52">
        <v>17.260000000000002</v>
      </c>
      <c r="N31" s="52">
        <v>0.51000000000000001</v>
      </c>
      <c r="O31" s="52">
        <v>7.5199999999999996</v>
      </c>
      <c r="P31" s="52">
        <v>0</v>
      </c>
      <c r="Q31" s="52">
        <v>0.28999999999999998</v>
      </c>
      <c r="R31" s="52">
        <v>0</v>
      </c>
      <c r="S31" s="52">
        <v>10.199999999999999</v>
      </c>
      <c r="T31" s="52">
        <v>14.109999999999999</v>
      </c>
      <c r="U31" s="52">
        <v>11.51</v>
      </c>
      <c r="V31" s="52">
        <v>10.23</v>
      </c>
      <c r="W31" s="52">
        <v>0</v>
      </c>
      <c r="X31" s="52">
        <v>1.6499999999999999</v>
      </c>
      <c r="Y31" s="52">
        <v>17.760000000000002</v>
      </c>
      <c r="Z31" s="52">
        <v>11.09</v>
      </c>
      <c r="AA31" s="52">
        <v>14.99</v>
      </c>
      <c r="AB31" s="53">
        <v>0</v>
      </c>
    </row>
    <row r="32" ht="16.5">
      <c r="A32" s="35"/>
      <c r="B32" s="55"/>
      <c r="C32" s="49">
        <f>SUM(E32:AB32)</f>
        <v>0</v>
      </c>
      <c r="D32" s="50"/>
      <c r="E32" s="51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3"/>
    </row>
    <row r="33" ht="16.5">
      <c r="A33" s="35"/>
      <c r="B33" s="55"/>
      <c r="C33" s="49">
        <f>SUM(E33:AB33)</f>
        <v>0</v>
      </c>
      <c r="D33" s="50"/>
      <c r="E33" s="51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3"/>
    </row>
    <row r="34" ht="15.75">
      <c r="A34" s="35"/>
      <c r="B34" s="56"/>
      <c r="C34" s="57">
        <f>SUM(E34:AB34)</f>
        <v>0</v>
      </c>
      <c r="D34" s="58"/>
      <c r="E34" s="51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3"/>
    </row>
    <row r="3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</row>
    <row r="36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</row>
    <row r="37" ht="19.5">
      <c r="A37" s="35"/>
      <c r="B37" s="36" t="s">
        <v>0</v>
      </c>
      <c r="C37" s="37" t="s">
        <v>36</v>
      </c>
      <c r="D37" s="38"/>
      <c r="E37" s="39" t="s">
        <v>38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40"/>
    </row>
    <row r="38" thickTop="1" thickBot="1" ht="16.5">
      <c r="A38" s="35"/>
      <c r="B38" s="41"/>
      <c r="C38" s="42"/>
      <c r="D38" s="43"/>
      <c r="E38" s="44" t="s">
        <v>3</v>
      </c>
      <c r="F38" s="45" t="s">
        <v>4</v>
      </c>
      <c r="G38" s="45" t="s">
        <v>5</v>
      </c>
      <c r="H38" s="45" t="s">
        <v>6</v>
      </c>
      <c r="I38" s="45" t="s">
        <v>7</v>
      </c>
      <c r="J38" s="45" t="s">
        <v>8</v>
      </c>
      <c r="K38" s="45" t="s">
        <v>9</v>
      </c>
      <c r="L38" s="45" t="s">
        <v>10</v>
      </c>
      <c r="M38" s="45" t="s">
        <v>11</v>
      </c>
      <c r="N38" s="45" t="s">
        <v>12</v>
      </c>
      <c r="O38" s="45" t="s">
        <v>13</v>
      </c>
      <c r="P38" s="45" t="s">
        <v>14</v>
      </c>
      <c r="Q38" s="45" t="s">
        <v>15</v>
      </c>
      <c r="R38" s="45" t="s">
        <v>16</v>
      </c>
      <c r="S38" s="46" t="s">
        <v>17</v>
      </c>
      <c r="T38" s="45" t="s">
        <v>18</v>
      </c>
      <c r="U38" s="45" t="s">
        <v>19</v>
      </c>
      <c r="V38" s="45" t="s">
        <v>20</v>
      </c>
      <c r="W38" s="45" t="s">
        <v>21</v>
      </c>
      <c r="X38" s="45" t="s">
        <v>22</v>
      </c>
      <c r="Y38" s="45" t="s">
        <v>23</v>
      </c>
      <c r="Z38" s="45" t="s">
        <v>24</v>
      </c>
      <c r="AA38" s="45" t="s">
        <v>25</v>
      </c>
      <c r="AB38" s="59" t="s">
        <v>26</v>
      </c>
    </row>
    <row r="39" ht="17.25">
      <c r="A39" s="35"/>
      <c r="B39" s="48">
        <v>44958</v>
      </c>
      <c r="C39" s="49">
        <f>SUM(E39:AB39)</f>
        <v>-68.170000000000002</v>
      </c>
      <c r="D39" s="50"/>
      <c r="E39" s="51">
        <v>0</v>
      </c>
      <c r="F39" s="52">
        <v>0</v>
      </c>
      <c r="G39" s="52">
        <v>0</v>
      </c>
      <c r="H39" s="52">
        <v>0</v>
      </c>
      <c r="I39" s="52">
        <v>0</v>
      </c>
      <c r="J39" s="52">
        <v>-1.75</v>
      </c>
      <c r="K39" s="52">
        <v>-0.68000000000000005</v>
      </c>
      <c r="L39" s="52">
        <v>-0.60999999999999999</v>
      </c>
      <c r="M39" s="52">
        <v>0</v>
      </c>
      <c r="N39" s="52">
        <v>0</v>
      </c>
      <c r="O39" s="52">
        <v>0</v>
      </c>
      <c r="P39" s="52">
        <v>-14.380000000000001</v>
      </c>
      <c r="Q39" s="52">
        <v>-15.73</v>
      </c>
      <c r="R39" s="52">
        <v>0</v>
      </c>
      <c r="S39" s="52">
        <v>-2.3199999999999998</v>
      </c>
      <c r="T39" s="52">
        <v>0</v>
      </c>
      <c r="U39" s="52">
        <v>-15.539999999999999</v>
      </c>
      <c r="V39" s="52">
        <v>0</v>
      </c>
      <c r="W39" s="52">
        <v>-5.54</v>
      </c>
      <c r="X39" s="52">
        <v>-2.6000000000000001</v>
      </c>
      <c r="Y39" s="52">
        <v>0</v>
      </c>
      <c r="Z39" s="52">
        <v>0</v>
      </c>
      <c r="AA39" s="52">
        <v>0</v>
      </c>
      <c r="AB39" s="53">
        <v>-9.0199999999999996</v>
      </c>
    </row>
    <row r="40" ht="16.5">
      <c r="A40" s="35"/>
      <c r="B40" s="54">
        <v>44959</v>
      </c>
      <c r="C40" s="49">
        <f>SUM(E40:AB40)</f>
        <v>-198.25999999999999</v>
      </c>
      <c r="D40" s="50"/>
      <c r="E40" s="51">
        <v>-14.99</v>
      </c>
      <c r="F40" s="52">
        <v>-6.3200000000000003</v>
      </c>
      <c r="G40" s="52">
        <v>-14.199999999999999</v>
      </c>
      <c r="H40" s="52">
        <v>-11.859999999999999</v>
      </c>
      <c r="I40" s="52">
        <v>-9.1400000000000006</v>
      </c>
      <c r="J40" s="52">
        <v>-2.1000000000000001</v>
      </c>
      <c r="K40" s="52">
        <v>-2.4900000000000002</v>
      </c>
      <c r="L40" s="52">
        <v>0</v>
      </c>
      <c r="M40" s="52">
        <v>-16.41</v>
      </c>
      <c r="N40" s="52">
        <v>-16.739999999999998</v>
      </c>
      <c r="O40" s="52">
        <v>-17.199999999999999</v>
      </c>
      <c r="P40" s="52">
        <v>-17.039999999999999</v>
      </c>
      <c r="Q40" s="52">
        <v>-16.559999999999999</v>
      </c>
      <c r="R40" s="52">
        <v>-16.329999999999998</v>
      </c>
      <c r="S40" s="52">
        <v>-0.40999999999999998</v>
      </c>
      <c r="T40" s="52">
        <v>0</v>
      </c>
      <c r="U40" s="52">
        <v>0</v>
      </c>
      <c r="V40" s="52">
        <v>0</v>
      </c>
      <c r="W40" s="52">
        <v>0</v>
      </c>
      <c r="X40" s="52">
        <v>-7.3300000000000001</v>
      </c>
      <c r="Y40" s="52">
        <v>-15.960000000000001</v>
      </c>
      <c r="Z40" s="52">
        <v>-5.9800000000000004</v>
      </c>
      <c r="AA40" s="52">
        <v>-0.029999999999999999</v>
      </c>
      <c r="AB40" s="53">
        <v>-7.1699999999999999</v>
      </c>
    </row>
    <row r="41" ht="16.5">
      <c r="A41" s="35"/>
      <c r="B41" s="54">
        <v>44960</v>
      </c>
      <c r="C41" s="49">
        <f>SUM(E41:AB41)</f>
        <v>-111.97</v>
      </c>
      <c r="D41" s="50"/>
      <c r="E41" s="51">
        <v>-2.8700000000000001</v>
      </c>
      <c r="F41" s="52">
        <v>-0.059999999999999998</v>
      </c>
      <c r="G41" s="52">
        <v>-7</v>
      </c>
      <c r="H41" s="52">
        <v>-9.9299999999999997</v>
      </c>
      <c r="I41" s="52">
        <v>-10</v>
      </c>
      <c r="J41" s="52">
        <v>0</v>
      </c>
      <c r="K41" s="52">
        <v>-0.56999999999999995</v>
      </c>
      <c r="L41" s="52">
        <v>-10.33</v>
      </c>
      <c r="M41" s="52">
        <v>-13.449999999999999</v>
      </c>
      <c r="N41" s="52">
        <v>0</v>
      </c>
      <c r="O41" s="52">
        <v>0</v>
      </c>
      <c r="P41" s="52">
        <v>-1.5600000000000001</v>
      </c>
      <c r="Q41" s="52">
        <v>-8.5800000000000001</v>
      </c>
      <c r="R41" s="52">
        <v>-17.260000000000002</v>
      </c>
      <c r="S41" s="52">
        <v>-5.3899999999999997</v>
      </c>
      <c r="T41" s="52">
        <v>-6.2999999999999998</v>
      </c>
      <c r="U41" s="52">
        <v>-7.3700000000000001</v>
      </c>
      <c r="V41" s="52">
        <v>0</v>
      </c>
      <c r="W41" s="52">
        <v>0</v>
      </c>
      <c r="X41" s="52">
        <v>0</v>
      </c>
      <c r="Y41" s="52">
        <v>0</v>
      </c>
      <c r="Z41" s="52">
        <v>-11.300000000000001</v>
      </c>
      <c r="AA41" s="52">
        <v>0</v>
      </c>
      <c r="AB41" s="53">
        <v>0</v>
      </c>
    </row>
    <row r="42" ht="16.5">
      <c r="A42" s="35"/>
      <c r="B42" s="54">
        <v>44961</v>
      </c>
      <c r="C42" s="49">
        <f>SUM(E42:AB42)</f>
        <v>-98.029999999999987</v>
      </c>
      <c r="D42" s="50"/>
      <c r="E42" s="51">
        <v>0</v>
      </c>
      <c r="F42" s="52">
        <v>0</v>
      </c>
      <c r="G42" s="52">
        <v>0</v>
      </c>
      <c r="H42" s="52">
        <v>0</v>
      </c>
      <c r="I42" s="52">
        <v>0</v>
      </c>
      <c r="J42" s="52">
        <v>0</v>
      </c>
      <c r="K42" s="52">
        <v>0</v>
      </c>
      <c r="L42" s="52">
        <v>0</v>
      </c>
      <c r="M42" s="52">
        <v>-1.1100000000000001</v>
      </c>
      <c r="N42" s="52">
        <v>-17.739999999999998</v>
      </c>
      <c r="O42" s="52">
        <v>-9.5</v>
      </c>
      <c r="P42" s="52">
        <v>-12.69</v>
      </c>
      <c r="Q42" s="52">
        <v>-12.08</v>
      </c>
      <c r="R42" s="52">
        <v>0</v>
      </c>
      <c r="S42" s="52">
        <v>-10.6</v>
      </c>
      <c r="T42" s="52">
        <v>0</v>
      </c>
      <c r="U42" s="52">
        <v>-0.01</v>
      </c>
      <c r="V42" s="52">
        <v>0</v>
      </c>
      <c r="W42" s="52">
        <v>-14.619999999999999</v>
      </c>
      <c r="X42" s="52">
        <v>-10.390000000000001</v>
      </c>
      <c r="Y42" s="52">
        <v>-6.71</v>
      </c>
      <c r="Z42" s="52">
        <v>-2.5800000000000001</v>
      </c>
      <c r="AA42" s="52">
        <v>0</v>
      </c>
      <c r="AB42" s="53">
        <v>0</v>
      </c>
    </row>
    <row r="43" ht="16.5">
      <c r="A43" s="35"/>
      <c r="B43" s="54">
        <v>44962</v>
      </c>
      <c r="C43" s="49">
        <f>SUM(E43:AB43)</f>
        <v>-19.040000000000003</v>
      </c>
      <c r="D43" s="50"/>
      <c r="E43" s="51">
        <v>-7.8700000000000001</v>
      </c>
      <c r="F43" s="52">
        <v>-6.4800000000000004</v>
      </c>
      <c r="G43" s="52">
        <v>0</v>
      </c>
      <c r="H43" s="52">
        <v>0</v>
      </c>
      <c r="I43" s="52">
        <v>0</v>
      </c>
      <c r="J43" s="52">
        <v>0</v>
      </c>
      <c r="K43" s="52">
        <v>0</v>
      </c>
      <c r="L43" s="52">
        <v>0</v>
      </c>
      <c r="M43" s="52">
        <v>-3.7400000000000002</v>
      </c>
      <c r="N43" s="52">
        <v>-0.94999999999999996</v>
      </c>
      <c r="O43" s="52">
        <v>0</v>
      </c>
      <c r="P43" s="52">
        <v>0</v>
      </c>
      <c r="Q43" s="52">
        <v>0</v>
      </c>
      <c r="R43" s="52">
        <v>0</v>
      </c>
      <c r="S43" s="52">
        <v>0</v>
      </c>
      <c r="T43" s="52">
        <v>0</v>
      </c>
      <c r="U43" s="52">
        <v>0</v>
      </c>
      <c r="V43" s="52">
        <v>0</v>
      </c>
      <c r="W43" s="52">
        <v>0</v>
      </c>
      <c r="X43" s="52">
        <v>0</v>
      </c>
      <c r="Y43" s="52">
        <v>0</v>
      </c>
      <c r="Z43" s="52">
        <v>0</v>
      </c>
      <c r="AA43" s="52">
        <v>0</v>
      </c>
      <c r="AB43" s="53">
        <v>0</v>
      </c>
    </row>
    <row r="44" ht="16.5">
      <c r="A44" s="35"/>
      <c r="B44" s="54">
        <v>44963</v>
      </c>
      <c r="C44" s="49">
        <f>SUM(E44:AB44)</f>
        <v>-26.649999999999999</v>
      </c>
      <c r="D44" s="50"/>
      <c r="E44" s="51">
        <v>0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2">
        <v>-8.7699999999999996</v>
      </c>
      <c r="M44" s="52">
        <v>-16.93</v>
      </c>
      <c r="N44" s="52">
        <v>0</v>
      </c>
      <c r="O44" s="52">
        <v>0</v>
      </c>
      <c r="P44" s="52">
        <v>0</v>
      </c>
      <c r="Q44" s="52">
        <v>0</v>
      </c>
      <c r="R44" s="52">
        <v>-0.82999999999999996</v>
      </c>
      <c r="S44" s="52">
        <v>-0.12</v>
      </c>
      <c r="T44" s="52">
        <v>0</v>
      </c>
      <c r="U44" s="52">
        <v>0</v>
      </c>
      <c r="V44" s="52">
        <v>0</v>
      </c>
      <c r="W44" s="52">
        <v>0</v>
      </c>
      <c r="X44" s="52">
        <v>0</v>
      </c>
      <c r="Y44" s="52">
        <v>0</v>
      </c>
      <c r="Z44" s="52">
        <v>0</v>
      </c>
      <c r="AA44" s="52">
        <v>0</v>
      </c>
      <c r="AB44" s="53">
        <v>0</v>
      </c>
    </row>
    <row r="45" ht="16.5">
      <c r="A45" s="35"/>
      <c r="B45" s="54">
        <v>44964</v>
      </c>
      <c r="C45" s="49">
        <f>SUM(E45:AB45)</f>
        <v>-44.030000000000001</v>
      </c>
      <c r="D45" s="50"/>
      <c r="E45" s="51">
        <v>0</v>
      </c>
      <c r="F45" s="52">
        <v>-3.0099999999999998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2">
        <v>-12.390000000000001</v>
      </c>
      <c r="M45" s="52">
        <v>0</v>
      </c>
      <c r="N45" s="52">
        <v>0</v>
      </c>
      <c r="O45" s="52">
        <v>0</v>
      </c>
      <c r="P45" s="52">
        <v>0</v>
      </c>
      <c r="Q45" s="52">
        <v>-6.2199999999999998</v>
      </c>
      <c r="R45" s="52">
        <v>-12.92</v>
      </c>
      <c r="S45" s="52">
        <v>0</v>
      </c>
      <c r="T45" s="52">
        <v>-6.6100000000000003</v>
      </c>
      <c r="U45" s="52">
        <v>-2.8799999999999999</v>
      </c>
      <c r="V45" s="52">
        <v>0</v>
      </c>
      <c r="W45" s="52">
        <v>0</v>
      </c>
      <c r="X45" s="52">
        <v>0</v>
      </c>
      <c r="Y45" s="52">
        <v>0</v>
      </c>
      <c r="Z45" s="52">
        <v>0</v>
      </c>
      <c r="AA45" s="52">
        <v>0</v>
      </c>
      <c r="AB45" s="53">
        <v>0</v>
      </c>
    </row>
    <row r="46" ht="16.5">
      <c r="A46" s="35"/>
      <c r="B46" s="54">
        <v>44965</v>
      </c>
      <c r="C46" s="49">
        <f>SUM(E46:AB46)</f>
        <v>-88.010000000000005</v>
      </c>
      <c r="D46" s="50"/>
      <c r="E46" s="51">
        <v>0</v>
      </c>
      <c r="F46" s="52">
        <v>-0.68999999999999995</v>
      </c>
      <c r="G46" s="52">
        <v>-3.8599999999999999</v>
      </c>
      <c r="H46" s="52">
        <v>-0.98999999999999999</v>
      </c>
      <c r="I46" s="52">
        <v>0</v>
      </c>
      <c r="J46" s="52">
        <v>0</v>
      </c>
      <c r="K46" s="52">
        <v>0</v>
      </c>
      <c r="L46" s="52">
        <v>0</v>
      </c>
      <c r="M46" s="52">
        <v>0</v>
      </c>
      <c r="N46" s="52">
        <v>0</v>
      </c>
      <c r="O46" s="52">
        <v>0</v>
      </c>
      <c r="P46" s="52">
        <v>0</v>
      </c>
      <c r="Q46" s="52">
        <v>-8.2400000000000002</v>
      </c>
      <c r="R46" s="52">
        <v>-15.619999999999999</v>
      </c>
      <c r="S46" s="52">
        <v>-16.710000000000001</v>
      </c>
      <c r="T46" s="52">
        <v>-14.93</v>
      </c>
      <c r="U46" s="52">
        <v>0</v>
      </c>
      <c r="V46" s="52">
        <v>0</v>
      </c>
      <c r="W46" s="52">
        <v>0</v>
      </c>
      <c r="X46" s="52">
        <v>-1.4199999999999999</v>
      </c>
      <c r="Y46" s="52">
        <v>-15.24</v>
      </c>
      <c r="Z46" s="52">
        <v>-10.31</v>
      </c>
      <c r="AA46" s="52">
        <v>0</v>
      </c>
      <c r="AB46" s="53">
        <v>0</v>
      </c>
    </row>
    <row r="47" ht="16.5">
      <c r="A47" s="35"/>
      <c r="B47" s="54">
        <v>44966</v>
      </c>
      <c r="C47" s="49">
        <f>SUM(E47:AB47)</f>
        <v>-189.38000000000005</v>
      </c>
      <c r="D47" s="50"/>
      <c r="E47" s="51">
        <v>-10.779999999999999</v>
      </c>
      <c r="F47" s="52">
        <v>-5.1500000000000004</v>
      </c>
      <c r="G47" s="52">
        <v>-15.35</v>
      </c>
      <c r="H47" s="52">
        <v>-9.1899999999999995</v>
      </c>
      <c r="I47" s="52">
        <v>-7.4199999999999999</v>
      </c>
      <c r="J47" s="52">
        <v>0</v>
      </c>
      <c r="K47" s="52">
        <v>0</v>
      </c>
      <c r="L47" s="52">
        <v>-14.6</v>
      </c>
      <c r="M47" s="52">
        <v>-1.51</v>
      </c>
      <c r="N47" s="52">
        <v>-16.760000000000002</v>
      </c>
      <c r="O47" s="52">
        <v>-15.119999999999999</v>
      </c>
      <c r="P47" s="52">
        <v>-17.170000000000002</v>
      </c>
      <c r="Q47" s="52">
        <v>-5.7800000000000002</v>
      </c>
      <c r="R47" s="52">
        <v>-15.16</v>
      </c>
      <c r="S47" s="52">
        <v>-13.4</v>
      </c>
      <c r="T47" s="52">
        <v>-11.18</v>
      </c>
      <c r="U47" s="52">
        <v>-16.050000000000001</v>
      </c>
      <c r="V47" s="52">
        <v>0</v>
      </c>
      <c r="W47" s="52">
        <v>0</v>
      </c>
      <c r="X47" s="52">
        <v>0</v>
      </c>
      <c r="Y47" s="52">
        <v>-0.55000000000000004</v>
      </c>
      <c r="Z47" s="52">
        <v>-7.4100000000000001</v>
      </c>
      <c r="AA47" s="52">
        <v>-6.7999999999999998</v>
      </c>
      <c r="AB47" s="53">
        <v>0</v>
      </c>
    </row>
    <row r="48" ht="16.5">
      <c r="A48" s="35"/>
      <c r="B48" s="54">
        <v>44967</v>
      </c>
      <c r="C48" s="49">
        <f>SUM(E48:AB48)</f>
        <v>-108.16999999999999</v>
      </c>
      <c r="D48" s="50"/>
      <c r="E48" s="51">
        <v>-9.3800000000000008</v>
      </c>
      <c r="F48" s="52">
        <v>0</v>
      </c>
      <c r="G48" s="52">
        <v>-8.3100000000000005</v>
      </c>
      <c r="H48" s="52">
        <v>0</v>
      </c>
      <c r="I48" s="52">
        <v>0</v>
      </c>
      <c r="J48" s="52">
        <v>-5.6699999999999999</v>
      </c>
      <c r="K48" s="52">
        <v>0</v>
      </c>
      <c r="L48" s="52">
        <v>-7.0599999999999996</v>
      </c>
      <c r="M48" s="52">
        <v>-12.970000000000001</v>
      </c>
      <c r="N48" s="52">
        <v>-13.56</v>
      </c>
      <c r="O48" s="52">
        <v>-16.27</v>
      </c>
      <c r="P48" s="52">
        <v>-16.91</v>
      </c>
      <c r="Q48" s="52">
        <v>-0.89000000000000001</v>
      </c>
      <c r="R48" s="52">
        <v>-2.77</v>
      </c>
      <c r="S48" s="52">
        <v>-10.08</v>
      </c>
      <c r="T48" s="52">
        <v>0</v>
      </c>
      <c r="U48" s="52">
        <v>0</v>
      </c>
      <c r="V48" s="52">
        <v>0</v>
      </c>
      <c r="W48" s="52">
        <v>0</v>
      </c>
      <c r="X48" s="52">
        <v>-0.48999999999999999</v>
      </c>
      <c r="Y48" s="52">
        <v>-3.8100000000000001</v>
      </c>
      <c r="Z48" s="52">
        <v>0</v>
      </c>
      <c r="AA48" s="52">
        <v>0</v>
      </c>
      <c r="AB48" s="53">
        <v>0</v>
      </c>
    </row>
    <row r="49" ht="16.5">
      <c r="A49" s="35"/>
      <c r="B49" s="54">
        <v>44968</v>
      </c>
      <c r="C49" s="49">
        <f>SUM(E49:AB49)</f>
        <v>-97.749999999999986</v>
      </c>
      <c r="D49" s="50"/>
      <c r="E49" s="51">
        <v>0</v>
      </c>
      <c r="F49" s="52">
        <v>-1.6000000000000001</v>
      </c>
      <c r="G49" s="52">
        <v>0</v>
      </c>
      <c r="H49" s="52">
        <v>0</v>
      </c>
      <c r="I49" s="52">
        <v>0</v>
      </c>
      <c r="J49" s="52">
        <v>0</v>
      </c>
      <c r="K49" s="52">
        <v>-12.69</v>
      </c>
      <c r="L49" s="52">
        <v>-15.720000000000001</v>
      </c>
      <c r="M49" s="52">
        <v>-8.7599999999999998</v>
      </c>
      <c r="N49" s="52">
        <v>0</v>
      </c>
      <c r="O49" s="52">
        <v>-9.4299999999999997</v>
      </c>
      <c r="P49" s="52">
        <v>-14.210000000000001</v>
      </c>
      <c r="Q49" s="52">
        <v>0</v>
      </c>
      <c r="R49" s="52">
        <v>-7.2400000000000002</v>
      </c>
      <c r="S49" s="52">
        <v>-10</v>
      </c>
      <c r="T49" s="52">
        <v>-0.32000000000000001</v>
      </c>
      <c r="U49" s="52">
        <v>0</v>
      </c>
      <c r="V49" s="52">
        <v>0</v>
      </c>
      <c r="W49" s="52">
        <v>-0.13</v>
      </c>
      <c r="X49" s="52">
        <v>-2.7200000000000002</v>
      </c>
      <c r="Y49" s="52">
        <v>-5.3300000000000001</v>
      </c>
      <c r="Z49" s="52">
        <v>-8.0099999999999998</v>
      </c>
      <c r="AA49" s="52">
        <v>-1.5900000000000001</v>
      </c>
      <c r="AB49" s="53">
        <v>0</v>
      </c>
    </row>
    <row r="50" ht="16.5">
      <c r="A50" s="35"/>
      <c r="B50" s="54">
        <v>44969</v>
      </c>
      <c r="C50" s="49">
        <f>SUM(E50:AB50)</f>
        <v>-90.299999999999997</v>
      </c>
      <c r="D50" s="50"/>
      <c r="E50" s="51">
        <v>0</v>
      </c>
      <c r="F50" s="52">
        <v>0</v>
      </c>
      <c r="G50" s="52">
        <v>0</v>
      </c>
      <c r="H50" s="52">
        <v>0</v>
      </c>
      <c r="I50" s="52">
        <v>0</v>
      </c>
      <c r="J50" s="52">
        <v>0</v>
      </c>
      <c r="K50" s="52">
        <v>0</v>
      </c>
      <c r="L50" s="52">
        <v>-0.77000000000000002</v>
      </c>
      <c r="M50" s="52">
        <v>0</v>
      </c>
      <c r="N50" s="52">
        <v>-9.5</v>
      </c>
      <c r="O50" s="52">
        <v>0</v>
      </c>
      <c r="P50" s="52">
        <v>-1.22</v>
      </c>
      <c r="Q50" s="52">
        <v>0</v>
      </c>
      <c r="R50" s="52">
        <v>-0.22</v>
      </c>
      <c r="S50" s="52">
        <v>-11.77</v>
      </c>
      <c r="T50" s="52">
        <v>-11.69</v>
      </c>
      <c r="U50" s="52">
        <v>-11.289999999999999</v>
      </c>
      <c r="V50" s="52">
        <v>0</v>
      </c>
      <c r="W50" s="52">
        <v>-9.3699999999999992</v>
      </c>
      <c r="X50" s="52">
        <v>-15.42</v>
      </c>
      <c r="Y50" s="52">
        <v>0</v>
      </c>
      <c r="Z50" s="52">
        <v>-2.6000000000000001</v>
      </c>
      <c r="AA50" s="52">
        <v>-15.4</v>
      </c>
      <c r="AB50" s="53">
        <v>-1.05</v>
      </c>
    </row>
    <row r="51" ht="16.5">
      <c r="A51" s="35"/>
      <c r="B51" s="54">
        <v>44970</v>
      </c>
      <c r="C51" s="49">
        <f>SUM(E51:AB51)</f>
        <v>-205.83999999999997</v>
      </c>
      <c r="D51" s="50"/>
      <c r="E51" s="51">
        <v>-14.859999999999999</v>
      </c>
      <c r="F51" s="52">
        <v>-5.4100000000000001</v>
      </c>
      <c r="G51" s="52">
        <v>0</v>
      </c>
      <c r="H51" s="52">
        <v>0</v>
      </c>
      <c r="I51" s="52">
        <v>0</v>
      </c>
      <c r="J51" s="52">
        <v>0</v>
      </c>
      <c r="K51" s="52">
        <v>-11.81</v>
      </c>
      <c r="L51" s="52">
        <v>-17.109999999999999</v>
      </c>
      <c r="M51" s="52">
        <v>-12.74</v>
      </c>
      <c r="N51" s="52">
        <v>-16.670000000000002</v>
      </c>
      <c r="O51" s="52">
        <v>-14.16</v>
      </c>
      <c r="P51" s="52">
        <v>-5.9800000000000004</v>
      </c>
      <c r="Q51" s="52">
        <v>-6.7000000000000002</v>
      </c>
      <c r="R51" s="52">
        <v>-11.93</v>
      </c>
      <c r="S51" s="52">
        <v>-15.67</v>
      </c>
      <c r="T51" s="52">
        <v>-14.42</v>
      </c>
      <c r="U51" s="52">
        <v>-6.7999999999999998</v>
      </c>
      <c r="V51" s="52">
        <v>-1.6899999999999999</v>
      </c>
      <c r="W51" s="52">
        <v>-2.3599999999999999</v>
      </c>
      <c r="X51" s="52">
        <v>-12.789999999999999</v>
      </c>
      <c r="Y51" s="52">
        <v>-6.1299999999999999</v>
      </c>
      <c r="Z51" s="52">
        <v>-6.4199999999999999</v>
      </c>
      <c r="AA51" s="52">
        <v>-13</v>
      </c>
      <c r="AB51" s="53">
        <v>-9.1899999999999995</v>
      </c>
    </row>
    <row r="52" ht="16.5">
      <c r="A52" s="35"/>
      <c r="B52" s="54">
        <v>44971</v>
      </c>
      <c r="C52" s="49">
        <f>SUM(E52:AB52)</f>
        <v>-150.47999999999999</v>
      </c>
      <c r="D52" s="50"/>
      <c r="E52" s="51">
        <v>-4.4400000000000004</v>
      </c>
      <c r="F52" s="52">
        <v>-1.9299999999999999</v>
      </c>
      <c r="G52" s="52">
        <v>-6.4100000000000001</v>
      </c>
      <c r="H52" s="52">
        <v>0</v>
      </c>
      <c r="I52" s="52">
        <v>0</v>
      </c>
      <c r="J52" s="52">
        <v>-4.46</v>
      </c>
      <c r="K52" s="52">
        <v>-7.6500000000000004</v>
      </c>
      <c r="L52" s="52">
        <v>-7.3600000000000003</v>
      </c>
      <c r="M52" s="52">
        <v>-9.6999999999999993</v>
      </c>
      <c r="N52" s="52">
        <v>-15.6</v>
      </c>
      <c r="O52" s="52">
        <v>-5.0800000000000001</v>
      </c>
      <c r="P52" s="52">
        <v>-3.48</v>
      </c>
      <c r="Q52" s="52">
        <v>0</v>
      </c>
      <c r="R52" s="52">
        <v>-16.789999999999999</v>
      </c>
      <c r="S52" s="52">
        <v>-16.789999999999999</v>
      </c>
      <c r="T52" s="52">
        <v>-0.52000000000000002</v>
      </c>
      <c r="U52" s="52">
        <v>-0.38</v>
      </c>
      <c r="V52" s="52">
        <v>-2.73</v>
      </c>
      <c r="W52" s="52">
        <v>-14.039999999999999</v>
      </c>
      <c r="X52" s="52">
        <v>-16.489999999999998</v>
      </c>
      <c r="Y52" s="52">
        <v>-1.2</v>
      </c>
      <c r="Z52" s="52">
        <v>0</v>
      </c>
      <c r="AA52" s="52">
        <v>-8.2100000000000009</v>
      </c>
      <c r="AB52" s="53">
        <v>-7.2199999999999998</v>
      </c>
    </row>
    <row r="53" ht="16.5">
      <c r="A53" s="35"/>
      <c r="B53" s="54">
        <v>44972</v>
      </c>
      <c r="C53" s="49">
        <f>SUM(E53:AB53)</f>
        <v>-131.83999999999997</v>
      </c>
      <c r="D53" s="50"/>
      <c r="E53" s="51">
        <v>-4.6500000000000004</v>
      </c>
      <c r="F53" s="52">
        <v>-15.69</v>
      </c>
      <c r="G53" s="52">
        <v>0</v>
      </c>
      <c r="H53" s="52">
        <v>0</v>
      </c>
      <c r="I53" s="52">
        <v>0</v>
      </c>
      <c r="J53" s="52">
        <v>0</v>
      </c>
      <c r="K53" s="52">
        <v>-12.609999999999999</v>
      </c>
      <c r="L53" s="52">
        <v>-0.44</v>
      </c>
      <c r="M53" s="52">
        <v>-1.1200000000000001</v>
      </c>
      <c r="N53" s="52">
        <v>-6.5</v>
      </c>
      <c r="O53" s="52">
        <v>-11.75</v>
      </c>
      <c r="P53" s="52">
        <v>-16.07</v>
      </c>
      <c r="Q53" s="52">
        <v>-10.529999999999999</v>
      </c>
      <c r="R53" s="52">
        <v>-0.29999999999999999</v>
      </c>
      <c r="S53" s="52">
        <v>-9.3100000000000005</v>
      </c>
      <c r="T53" s="52">
        <v>-0.070000000000000007</v>
      </c>
      <c r="U53" s="52">
        <v>-7.3200000000000003</v>
      </c>
      <c r="V53" s="52">
        <v>0</v>
      </c>
      <c r="W53" s="52">
        <v>0</v>
      </c>
      <c r="X53" s="52">
        <v>-16.600000000000001</v>
      </c>
      <c r="Y53" s="52">
        <v>-0.66000000000000003</v>
      </c>
      <c r="Z53" s="52">
        <v>-15.869999999999999</v>
      </c>
      <c r="AA53" s="52">
        <v>-2.3500000000000001</v>
      </c>
      <c r="AB53" s="53">
        <v>0</v>
      </c>
    </row>
    <row r="54" ht="16.5">
      <c r="A54" s="35"/>
      <c r="B54" s="54">
        <v>44973</v>
      </c>
      <c r="C54" s="49">
        <f>SUM(E54:AB54)</f>
        <v>-84.580000000000013</v>
      </c>
      <c r="D54" s="50"/>
      <c r="E54" s="51">
        <v>0</v>
      </c>
      <c r="F54" s="52">
        <v>-0.69999999999999996</v>
      </c>
      <c r="G54" s="52">
        <v>-3.7799999999999998</v>
      </c>
      <c r="H54" s="52">
        <v>-12.199999999999999</v>
      </c>
      <c r="I54" s="52">
        <v>-8.2899999999999991</v>
      </c>
      <c r="J54" s="52">
        <v>0</v>
      </c>
      <c r="K54" s="52">
        <v>0</v>
      </c>
      <c r="L54" s="52">
        <v>-3.0099999999999998</v>
      </c>
      <c r="M54" s="52">
        <v>-12.02</v>
      </c>
      <c r="N54" s="52">
        <v>0</v>
      </c>
      <c r="O54" s="52">
        <v>-0.87</v>
      </c>
      <c r="P54" s="52">
        <v>-13.31</v>
      </c>
      <c r="Q54" s="52">
        <v>-2.2000000000000002</v>
      </c>
      <c r="R54" s="52">
        <v>-9.8699999999999992</v>
      </c>
      <c r="S54" s="52">
        <v>-16.260000000000002</v>
      </c>
      <c r="T54" s="52">
        <v>-0.19</v>
      </c>
      <c r="U54" s="52">
        <v>0</v>
      </c>
      <c r="V54" s="52">
        <v>0</v>
      </c>
      <c r="W54" s="52">
        <v>0</v>
      </c>
      <c r="X54" s="52">
        <v>0</v>
      </c>
      <c r="Y54" s="52">
        <v>-0.97999999999999998</v>
      </c>
      <c r="Z54" s="52">
        <v>-0.90000000000000002</v>
      </c>
      <c r="AA54" s="52">
        <v>0</v>
      </c>
      <c r="AB54" s="53">
        <v>0</v>
      </c>
    </row>
    <row r="55" ht="16.5">
      <c r="A55" s="35"/>
      <c r="B55" s="54">
        <v>44974</v>
      </c>
      <c r="C55" s="49">
        <f>SUM(E55:AB55)</f>
        <v>-141.23999999999998</v>
      </c>
      <c r="D55" s="50"/>
      <c r="E55" s="51">
        <v>-10.220000000000001</v>
      </c>
      <c r="F55" s="52">
        <v>-3.2400000000000002</v>
      </c>
      <c r="G55" s="52">
        <v>-1.6299999999999999</v>
      </c>
      <c r="H55" s="52">
        <v>0</v>
      </c>
      <c r="I55" s="52">
        <v>0</v>
      </c>
      <c r="J55" s="52">
        <v>-0.71999999999999997</v>
      </c>
      <c r="K55" s="52">
        <v>-0.48999999999999999</v>
      </c>
      <c r="L55" s="52">
        <v>-1.1399999999999999</v>
      </c>
      <c r="M55" s="52">
        <v>0</v>
      </c>
      <c r="N55" s="52">
        <v>0</v>
      </c>
      <c r="O55" s="52">
        <v>-0.80000000000000004</v>
      </c>
      <c r="P55" s="52">
        <v>-9.4800000000000004</v>
      </c>
      <c r="Q55" s="52">
        <v>-12.800000000000001</v>
      </c>
      <c r="R55" s="52">
        <v>-9.9600000000000009</v>
      </c>
      <c r="S55" s="52">
        <v>-16.129999999999999</v>
      </c>
      <c r="T55" s="52">
        <v>-16.690000000000001</v>
      </c>
      <c r="U55" s="52">
        <v>-7.0599999999999996</v>
      </c>
      <c r="V55" s="52">
        <v>-0.20000000000000001</v>
      </c>
      <c r="W55" s="52">
        <v>0</v>
      </c>
      <c r="X55" s="52">
        <v>-10.57</v>
      </c>
      <c r="Y55" s="52">
        <v>-12.02</v>
      </c>
      <c r="Z55" s="52">
        <v>-14.44</v>
      </c>
      <c r="AA55" s="52">
        <v>-12.869999999999999</v>
      </c>
      <c r="AB55" s="53">
        <v>-0.78000000000000003</v>
      </c>
    </row>
    <row r="56" ht="16.5">
      <c r="A56" s="35"/>
      <c r="B56" s="54">
        <v>44975</v>
      </c>
      <c r="C56" s="49">
        <f>SUM(E56:AB56)</f>
        <v>-161.79999999999998</v>
      </c>
      <c r="D56" s="50"/>
      <c r="E56" s="51">
        <v>-10.92</v>
      </c>
      <c r="F56" s="52">
        <v>-12.34</v>
      </c>
      <c r="G56" s="52">
        <v>0</v>
      </c>
      <c r="H56" s="52">
        <v>0</v>
      </c>
      <c r="I56" s="52">
        <v>0</v>
      </c>
      <c r="J56" s="52">
        <v>0</v>
      </c>
      <c r="K56" s="52">
        <v>-14.59</v>
      </c>
      <c r="L56" s="52">
        <v>-16.23</v>
      </c>
      <c r="M56" s="52">
        <v>0</v>
      </c>
      <c r="N56" s="52">
        <v>0</v>
      </c>
      <c r="O56" s="52">
        <v>-14.300000000000001</v>
      </c>
      <c r="P56" s="52">
        <v>-15.720000000000001</v>
      </c>
      <c r="Q56" s="52">
        <v>0</v>
      </c>
      <c r="R56" s="52">
        <v>-2.79</v>
      </c>
      <c r="S56" s="52">
        <v>-0.56000000000000005</v>
      </c>
      <c r="T56" s="52">
        <v>-7.1399999999999997</v>
      </c>
      <c r="U56" s="52">
        <v>-10.98</v>
      </c>
      <c r="V56" s="52">
        <v>-7.0599999999999996</v>
      </c>
      <c r="W56" s="52">
        <v>0</v>
      </c>
      <c r="X56" s="52">
        <v>-12.74</v>
      </c>
      <c r="Y56" s="52">
        <v>-15.380000000000001</v>
      </c>
      <c r="Z56" s="52">
        <v>-14.640000000000001</v>
      </c>
      <c r="AA56" s="52">
        <v>-6.4100000000000001</v>
      </c>
      <c r="AB56" s="53">
        <v>0</v>
      </c>
    </row>
    <row r="57" ht="16.5">
      <c r="A57" s="35"/>
      <c r="B57" s="54">
        <v>44976</v>
      </c>
      <c r="C57" s="49">
        <f>SUM(E57:AB57)</f>
        <v>-140.75999999999999</v>
      </c>
      <c r="D57" s="50"/>
      <c r="E57" s="51">
        <v>-7.1200000000000001</v>
      </c>
      <c r="F57" s="52">
        <v>0</v>
      </c>
      <c r="G57" s="52">
        <v>-0.64000000000000001</v>
      </c>
      <c r="H57" s="52">
        <v>-4.7000000000000002</v>
      </c>
      <c r="I57" s="52">
        <v>-1.4199999999999999</v>
      </c>
      <c r="J57" s="52">
        <v>0</v>
      </c>
      <c r="K57" s="52">
        <v>-13.609999999999999</v>
      </c>
      <c r="L57" s="52">
        <v>-17.219999999999999</v>
      </c>
      <c r="M57" s="52">
        <v>0</v>
      </c>
      <c r="N57" s="52">
        <v>0</v>
      </c>
      <c r="O57" s="52">
        <v>-14.9</v>
      </c>
      <c r="P57" s="52">
        <v>-0.16</v>
      </c>
      <c r="Q57" s="52">
        <v>0</v>
      </c>
      <c r="R57" s="52">
        <v>-16.239999999999998</v>
      </c>
      <c r="S57" s="52">
        <v>0</v>
      </c>
      <c r="T57" s="52">
        <v>0</v>
      </c>
      <c r="U57" s="52">
        <v>-3.7799999999999998</v>
      </c>
      <c r="V57" s="52">
        <v>0</v>
      </c>
      <c r="W57" s="52">
        <v>-2.7999999999999998</v>
      </c>
      <c r="X57" s="52">
        <v>-9.4000000000000004</v>
      </c>
      <c r="Y57" s="52">
        <v>-15.23</v>
      </c>
      <c r="Z57" s="52">
        <v>-8.7799999999999994</v>
      </c>
      <c r="AA57" s="52">
        <v>-8.6799999999999997</v>
      </c>
      <c r="AB57" s="53">
        <v>-16.079999999999998</v>
      </c>
    </row>
    <row r="58" ht="16.5">
      <c r="A58" s="35"/>
      <c r="B58" s="54">
        <v>44977</v>
      </c>
      <c r="C58" s="49">
        <f>SUM(E58:AB58)</f>
        <v>-138.42999999999998</v>
      </c>
      <c r="D58" s="50"/>
      <c r="E58" s="51">
        <v>-13.949999999999999</v>
      </c>
      <c r="F58" s="52">
        <v>-12.449999999999999</v>
      </c>
      <c r="G58" s="52">
        <v>-13.119999999999999</v>
      </c>
      <c r="H58" s="52">
        <v>0</v>
      </c>
      <c r="I58" s="52">
        <v>0</v>
      </c>
      <c r="J58" s="52">
        <v>-6.5800000000000001</v>
      </c>
      <c r="K58" s="52">
        <v>-16.989999999999998</v>
      </c>
      <c r="L58" s="52">
        <v>-3.2200000000000002</v>
      </c>
      <c r="M58" s="52">
        <v>-5.3799999999999999</v>
      </c>
      <c r="N58" s="52">
        <v>-15.210000000000001</v>
      </c>
      <c r="O58" s="52">
        <v>-13.550000000000001</v>
      </c>
      <c r="P58" s="52">
        <v>0</v>
      </c>
      <c r="Q58" s="52">
        <v>-0.93000000000000005</v>
      </c>
      <c r="R58" s="52">
        <v>-2.2999999999999998</v>
      </c>
      <c r="S58" s="52">
        <v>-14.869999999999999</v>
      </c>
      <c r="T58" s="52">
        <v>-6.1699999999999999</v>
      </c>
      <c r="U58" s="52">
        <v>0</v>
      </c>
      <c r="V58" s="52">
        <v>0</v>
      </c>
      <c r="W58" s="52">
        <v>-3.8700000000000001</v>
      </c>
      <c r="X58" s="52">
        <v>0</v>
      </c>
      <c r="Y58" s="52">
        <v>0</v>
      </c>
      <c r="Z58" s="52">
        <v>0</v>
      </c>
      <c r="AA58" s="52">
        <v>-1.3999999999999999</v>
      </c>
      <c r="AB58" s="53">
        <v>-8.4399999999999995</v>
      </c>
    </row>
    <row r="59" ht="16.5">
      <c r="A59" s="35"/>
      <c r="B59" s="54">
        <v>44978</v>
      </c>
      <c r="C59" s="49">
        <f>SUM(E59:AB59)</f>
        <v>-51.719999999999999</v>
      </c>
      <c r="D59" s="50"/>
      <c r="E59" s="51">
        <v>-7.0599999999999996</v>
      </c>
      <c r="F59" s="52">
        <v>-1.1599999999999999</v>
      </c>
      <c r="G59" s="52">
        <v>-0.34000000000000002</v>
      </c>
      <c r="H59" s="52">
        <v>0</v>
      </c>
      <c r="I59" s="52">
        <v>0</v>
      </c>
      <c r="J59" s="52">
        <v>0</v>
      </c>
      <c r="K59" s="52">
        <v>-0.27000000000000002</v>
      </c>
      <c r="L59" s="52">
        <v>-4.0499999999999998</v>
      </c>
      <c r="M59" s="52">
        <v>-5.1299999999999999</v>
      </c>
      <c r="N59" s="52">
        <v>-2.54</v>
      </c>
      <c r="O59" s="52">
        <v>-9.25</v>
      </c>
      <c r="P59" s="52">
        <v>-12.09</v>
      </c>
      <c r="Q59" s="52">
        <v>-1.28</v>
      </c>
      <c r="R59" s="52">
        <v>0</v>
      </c>
      <c r="S59" s="52">
        <v>-2.3300000000000001</v>
      </c>
      <c r="T59" s="52">
        <v>-0.10000000000000001</v>
      </c>
      <c r="U59" s="52">
        <v>-0.47999999999999998</v>
      </c>
      <c r="V59" s="52">
        <v>0</v>
      </c>
      <c r="W59" s="52">
        <v>0</v>
      </c>
      <c r="X59" s="52">
        <v>0</v>
      </c>
      <c r="Y59" s="52">
        <v>0</v>
      </c>
      <c r="Z59" s="52">
        <v>0</v>
      </c>
      <c r="AA59" s="52">
        <v>-0.51000000000000001</v>
      </c>
      <c r="AB59" s="53">
        <v>-5.1299999999999999</v>
      </c>
    </row>
    <row r="60" ht="16.5">
      <c r="A60" s="35"/>
      <c r="B60" s="54">
        <v>44979</v>
      </c>
      <c r="C60" s="49">
        <f>SUM(E60:AB60)</f>
        <v>-140.53999999999999</v>
      </c>
      <c r="D60" s="50"/>
      <c r="E60" s="51">
        <v>-0.45000000000000001</v>
      </c>
      <c r="F60" s="52">
        <v>0</v>
      </c>
      <c r="G60" s="52">
        <v>-1.47</v>
      </c>
      <c r="H60" s="52">
        <v>0</v>
      </c>
      <c r="I60" s="52">
        <v>0</v>
      </c>
      <c r="J60" s="52">
        <v>0</v>
      </c>
      <c r="K60" s="52">
        <v>0</v>
      </c>
      <c r="L60" s="52">
        <v>-2.6200000000000001</v>
      </c>
      <c r="M60" s="52">
        <v>-1.8999999999999999</v>
      </c>
      <c r="N60" s="52">
        <v>-3.54</v>
      </c>
      <c r="O60" s="52">
        <v>-3.8700000000000001</v>
      </c>
      <c r="P60" s="52">
        <v>-3</v>
      </c>
      <c r="Q60" s="52">
        <v>-9.6899999999999995</v>
      </c>
      <c r="R60" s="52">
        <v>-11.34</v>
      </c>
      <c r="S60" s="52">
        <v>-16.809999999999999</v>
      </c>
      <c r="T60" s="52">
        <v>-16.449999999999999</v>
      </c>
      <c r="U60" s="52">
        <v>-9.5500000000000007</v>
      </c>
      <c r="V60" s="52">
        <v>-0.040000000000000001</v>
      </c>
      <c r="W60" s="52">
        <v>-9.2400000000000002</v>
      </c>
      <c r="X60" s="52">
        <v>-16.140000000000001</v>
      </c>
      <c r="Y60" s="52">
        <v>-15.369999999999999</v>
      </c>
      <c r="Z60" s="52">
        <v>-14.43</v>
      </c>
      <c r="AA60" s="52">
        <v>-0.69999999999999996</v>
      </c>
      <c r="AB60" s="53">
        <v>-3.9300000000000002</v>
      </c>
    </row>
    <row r="61" ht="16.5">
      <c r="A61" s="35"/>
      <c r="B61" s="54">
        <v>44980</v>
      </c>
      <c r="C61" s="49">
        <f>SUM(E61:AB61)</f>
        <v>-175.75999999999999</v>
      </c>
      <c r="D61" s="50"/>
      <c r="E61" s="51">
        <v>-3.4399999999999999</v>
      </c>
      <c r="F61" s="52">
        <v>-2.8100000000000001</v>
      </c>
      <c r="G61" s="52">
        <v>0</v>
      </c>
      <c r="H61" s="52">
        <v>0</v>
      </c>
      <c r="I61" s="52">
        <v>0</v>
      </c>
      <c r="J61" s="52">
        <v>0</v>
      </c>
      <c r="K61" s="52">
        <v>-8.1099999999999994</v>
      </c>
      <c r="L61" s="52">
        <v>-16.579999999999998</v>
      </c>
      <c r="M61" s="52">
        <v>-16.859999999999999</v>
      </c>
      <c r="N61" s="52">
        <v>-16.199999999999999</v>
      </c>
      <c r="O61" s="52">
        <v>-14.82</v>
      </c>
      <c r="P61" s="52">
        <v>-13.33</v>
      </c>
      <c r="Q61" s="52">
        <v>-9.0299999999999994</v>
      </c>
      <c r="R61" s="52">
        <v>0</v>
      </c>
      <c r="S61" s="52">
        <v>0</v>
      </c>
      <c r="T61" s="52">
        <v>0</v>
      </c>
      <c r="U61" s="52">
        <v>0</v>
      </c>
      <c r="V61" s="52">
        <v>-0.97999999999999998</v>
      </c>
      <c r="W61" s="52">
        <v>-13.619999999999999</v>
      </c>
      <c r="X61" s="52">
        <v>-15.609999999999999</v>
      </c>
      <c r="Y61" s="52">
        <v>-15.84</v>
      </c>
      <c r="Z61" s="52">
        <v>-16.460000000000001</v>
      </c>
      <c r="AA61" s="52">
        <v>-0.75</v>
      </c>
      <c r="AB61" s="53">
        <v>-11.32</v>
      </c>
    </row>
    <row r="62" ht="16.5">
      <c r="A62" s="35"/>
      <c r="B62" s="54">
        <v>44981</v>
      </c>
      <c r="C62" s="49">
        <f>SUM(E62:AB62)</f>
        <v>-183.16000000000003</v>
      </c>
      <c r="D62" s="50"/>
      <c r="E62" s="51">
        <v>-11.619999999999999</v>
      </c>
      <c r="F62" s="52">
        <v>-1.75</v>
      </c>
      <c r="G62" s="52">
        <v>0</v>
      </c>
      <c r="H62" s="52">
        <v>0</v>
      </c>
      <c r="I62" s="52">
        <v>0</v>
      </c>
      <c r="J62" s="52">
        <v>-3</v>
      </c>
      <c r="K62" s="52">
        <v>-15.789999999999999</v>
      </c>
      <c r="L62" s="52">
        <v>-15.75</v>
      </c>
      <c r="M62" s="52">
        <v>-1.01</v>
      </c>
      <c r="N62" s="52">
        <v>-9.0399999999999991</v>
      </c>
      <c r="O62" s="52">
        <v>-5.6399999999999997</v>
      </c>
      <c r="P62" s="52">
        <v>0</v>
      </c>
      <c r="Q62" s="52">
        <v>0</v>
      </c>
      <c r="R62" s="52">
        <v>-6.9299999999999997</v>
      </c>
      <c r="S62" s="52">
        <v>-5.6500000000000004</v>
      </c>
      <c r="T62" s="52">
        <v>-8.4700000000000006</v>
      </c>
      <c r="U62" s="52">
        <v>-1.03</v>
      </c>
      <c r="V62" s="52">
        <v>-16.379999999999999</v>
      </c>
      <c r="W62" s="52">
        <v>-15.91</v>
      </c>
      <c r="X62" s="52">
        <v>-16.02</v>
      </c>
      <c r="Y62" s="52">
        <v>-8.0600000000000005</v>
      </c>
      <c r="Z62" s="52">
        <v>-15.52</v>
      </c>
      <c r="AA62" s="52">
        <v>-10.31</v>
      </c>
      <c r="AB62" s="53">
        <v>-15.279999999999999</v>
      </c>
    </row>
    <row r="63" ht="16.5">
      <c r="A63" s="35"/>
      <c r="B63" s="54">
        <v>44982</v>
      </c>
      <c r="C63" s="49">
        <f>SUM(E63:AB63)</f>
        <v>-136.63999999999999</v>
      </c>
      <c r="D63" s="50"/>
      <c r="E63" s="51">
        <v>-15.73</v>
      </c>
      <c r="F63" s="52">
        <v>0</v>
      </c>
      <c r="G63" s="52">
        <v>0</v>
      </c>
      <c r="H63" s="52">
        <v>0</v>
      </c>
      <c r="I63" s="52">
        <v>0</v>
      </c>
      <c r="J63" s="52">
        <v>0</v>
      </c>
      <c r="K63" s="52">
        <v>0</v>
      </c>
      <c r="L63" s="52">
        <v>-8.2400000000000002</v>
      </c>
      <c r="M63" s="52">
        <v>-16.539999999999999</v>
      </c>
      <c r="N63" s="52">
        <v>-9.9399999999999995</v>
      </c>
      <c r="O63" s="52">
        <v>-0.34000000000000002</v>
      </c>
      <c r="P63" s="52">
        <v>0</v>
      </c>
      <c r="Q63" s="52">
        <v>0</v>
      </c>
      <c r="R63" s="52">
        <v>-1.79</v>
      </c>
      <c r="S63" s="52">
        <v>0</v>
      </c>
      <c r="T63" s="52">
        <v>0</v>
      </c>
      <c r="U63" s="52">
        <v>-1.8</v>
      </c>
      <c r="V63" s="52">
        <v>-1.8200000000000001</v>
      </c>
      <c r="W63" s="52">
        <v>-16.370000000000001</v>
      </c>
      <c r="X63" s="52">
        <v>-16.940000000000001</v>
      </c>
      <c r="Y63" s="52">
        <v>-13.31</v>
      </c>
      <c r="Z63" s="52">
        <v>-10.630000000000001</v>
      </c>
      <c r="AA63" s="52">
        <v>-16.050000000000001</v>
      </c>
      <c r="AB63" s="53">
        <v>-7.1399999999999997</v>
      </c>
    </row>
    <row r="64" ht="16.5">
      <c r="A64" s="35"/>
      <c r="B64" s="54">
        <v>44983</v>
      </c>
      <c r="C64" s="49">
        <f>SUM(E64:AB64)</f>
        <v>-144.17999999999998</v>
      </c>
      <c r="D64" s="50"/>
      <c r="E64" s="51">
        <v>-13.34</v>
      </c>
      <c r="F64" s="52">
        <v>-7.5999999999999996</v>
      </c>
      <c r="G64" s="52">
        <v>0</v>
      </c>
      <c r="H64" s="52">
        <v>0</v>
      </c>
      <c r="I64" s="52">
        <v>0</v>
      </c>
      <c r="J64" s="52">
        <v>0</v>
      </c>
      <c r="K64" s="52">
        <v>0</v>
      </c>
      <c r="L64" s="52">
        <v>-3.9199999999999999</v>
      </c>
      <c r="M64" s="52">
        <v>-16.77</v>
      </c>
      <c r="N64" s="52">
        <v>-12.210000000000001</v>
      </c>
      <c r="O64" s="52">
        <v>0</v>
      </c>
      <c r="P64" s="52">
        <v>0</v>
      </c>
      <c r="Q64" s="52">
        <v>-7.8099999999999996</v>
      </c>
      <c r="R64" s="52">
        <v>0</v>
      </c>
      <c r="S64" s="52">
        <v>-2.02</v>
      </c>
      <c r="T64" s="52">
        <v>-9.1199999999999992</v>
      </c>
      <c r="U64" s="52">
        <v>-15.529999999999999</v>
      </c>
      <c r="V64" s="52">
        <v>-6.7199999999999998</v>
      </c>
      <c r="W64" s="52">
        <v>-3.02</v>
      </c>
      <c r="X64" s="52">
        <v>-14.539999999999999</v>
      </c>
      <c r="Y64" s="52">
        <v>-7.0999999999999996</v>
      </c>
      <c r="Z64" s="52">
        <v>-12.140000000000001</v>
      </c>
      <c r="AA64" s="52">
        <v>-12.34</v>
      </c>
      <c r="AB64" s="53">
        <v>0</v>
      </c>
    </row>
    <row r="65" ht="16.5">
      <c r="A65" s="35"/>
      <c r="B65" s="54">
        <v>44984</v>
      </c>
      <c r="C65" s="49">
        <f>SUM(E65:AB65)</f>
        <v>-118.25</v>
      </c>
      <c r="D65" s="50"/>
      <c r="E65" s="51">
        <v>0</v>
      </c>
      <c r="F65" s="52">
        <v>0</v>
      </c>
      <c r="G65" s="52">
        <v>0</v>
      </c>
      <c r="H65" s="52">
        <v>0</v>
      </c>
      <c r="I65" s="52">
        <v>0</v>
      </c>
      <c r="J65" s="52">
        <v>0</v>
      </c>
      <c r="K65" s="52">
        <v>0</v>
      </c>
      <c r="L65" s="52">
        <v>-3.48</v>
      </c>
      <c r="M65" s="52">
        <v>-9.8699999999999992</v>
      </c>
      <c r="N65" s="52">
        <v>-4.75</v>
      </c>
      <c r="O65" s="52">
        <v>-16.039999999999999</v>
      </c>
      <c r="P65" s="52">
        <v>-0.31</v>
      </c>
      <c r="Q65" s="52">
        <v>-0.33000000000000002</v>
      </c>
      <c r="R65" s="52">
        <v>0</v>
      </c>
      <c r="S65" s="52">
        <v>0</v>
      </c>
      <c r="T65" s="52">
        <v>-3.4199999999999999</v>
      </c>
      <c r="U65" s="52">
        <v>-8.3900000000000006</v>
      </c>
      <c r="V65" s="52">
        <v>-13.300000000000001</v>
      </c>
      <c r="W65" s="52">
        <v>-8.5500000000000007</v>
      </c>
      <c r="X65" s="52">
        <v>-16.129999999999999</v>
      </c>
      <c r="Y65" s="52">
        <v>-15.81</v>
      </c>
      <c r="Z65" s="52">
        <v>-16.120000000000001</v>
      </c>
      <c r="AA65" s="52">
        <v>-1.75</v>
      </c>
      <c r="AB65" s="53">
        <v>0</v>
      </c>
    </row>
    <row r="66" ht="16.5">
      <c r="A66" s="35"/>
      <c r="B66" s="54">
        <v>44985</v>
      </c>
      <c r="C66" s="49">
        <f>SUM(E66:AB66)</f>
        <v>-80.149999999999991</v>
      </c>
      <c r="D66" s="50"/>
      <c r="E66" s="51">
        <v>-0.39000000000000001</v>
      </c>
      <c r="F66" s="52">
        <v>0</v>
      </c>
      <c r="G66" s="52">
        <v>0</v>
      </c>
      <c r="H66" s="52">
        <v>0</v>
      </c>
      <c r="I66" s="52">
        <v>0</v>
      </c>
      <c r="J66" s="52">
        <v>-2.4199999999999999</v>
      </c>
      <c r="K66" s="52">
        <v>0</v>
      </c>
      <c r="L66" s="52">
        <v>0</v>
      </c>
      <c r="M66" s="52">
        <v>0</v>
      </c>
      <c r="N66" s="52">
        <v>-0.14999999999999999</v>
      </c>
      <c r="O66" s="52">
        <v>0</v>
      </c>
      <c r="P66" s="52">
        <v>-12.09</v>
      </c>
      <c r="Q66" s="52">
        <v>-9.8499999999999996</v>
      </c>
      <c r="R66" s="52">
        <v>-14.99</v>
      </c>
      <c r="S66" s="52">
        <v>0</v>
      </c>
      <c r="T66" s="52">
        <v>0</v>
      </c>
      <c r="U66" s="52">
        <v>-3.6699999999999999</v>
      </c>
      <c r="V66" s="52">
        <v>-5.4400000000000004</v>
      </c>
      <c r="W66" s="52">
        <v>-12.84</v>
      </c>
      <c r="X66" s="52">
        <v>-3.8300000000000001</v>
      </c>
      <c r="Y66" s="52">
        <v>0</v>
      </c>
      <c r="Z66" s="52">
        <v>-1.8200000000000001</v>
      </c>
      <c r="AA66" s="52">
        <v>0</v>
      </c>
      <c r="AB66" s="53">
        <v>-12.66</v>
      </c>
    </row>
    <row r="67" ht="16.5">
      <c r="A67" s="35"/>
      <c r="B67" s="55"/>
      <c r="C67" s="49">
        <f>SUM(E67:AB67)</f>
        <v>0</v>
      </c>
      <c r="D67" s="50"/>
      <c r="E67" s="51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3"/>
    </row>
    <row r="68" ht="16.5">
      <c r="A68" s="35"/>
      <c r="B68" s="55"/>
      <c r="C68" s="49">
        <f>SUM(E68:AB68)</f>
        <v>0</v>
      </c>
      <c r="D68" s="50"/>
      <c r="E68" s="51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3"/>
    </row>
    <row r="69" ht="15.75">
      <c r="A69" s="35"/>
      <c r="B69" s="56"/>
      <c r="C69" s="57">
        <f>SUM(E69:AB69)</f>
        <v>0</v>
      </c>
      <c r="D69" s="58"/>
      <c r="E69" s="51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3"/>
    </row>
    <row r="70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</row>
    <row r="71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</row>
    <row r="72" ht="19.5">
      <c r="A72" s="35"/>
      <c r="B72" s="36" t="s">
        <v>0</v>
      </c>
      <c r="C72" s="37" t="s">
        <v>36</v>
      </c>
      <c r="D72" s="38"/>
      <c r="E72" s="39" t="s">
        <v>39</v>
      </c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40"/>
    </row>
    <row r="73" thickTop="1" thickBot="1" ht="16.5">
      <c r="A73" s="35"/>
      <c r="B73" s="41"/>
      <c r="C73" s="42"/>
      <c r="D73" s="43"/>
      <c r="E73" s="44" t="s">
        <v>3</v>
      </c>
      <c r="F73" s="45" t="s">
        <v>4</v>
      </c>
      <c r="G73" s="45" t="s">
        <v>5</v>
      </c>
      <c r="H73" s="45" t="s">
        <v>6</v>
      </c>
      <c r="I73" s="45" t="s">
        <v>7</v>
      </c>
      <c r="J73" s="45" t="s">
        <v>8</v>
      </c>
      <c r="K73" s="45" t="s">
        <v>9</v>
      </c>
      <c r="L73" s="45" t="s">
        <v>10</v>
      </c>
      <c r="M73" s="45" t="s">
        <v>11</v>
      </c>
      <c r="N73" s="45" t="s">
        <v>12</v>
      </c>
      <c r="O73" s="45" t="s">
        <v>13</v>
      </c>
      <c r="P73" s="45" t="s">
        <v>14</v>
      </c>
      <c r="Q73" s="45" t="s">
        <v>15</v>
      </c>
      <c r="R73" s="45" t="s">
        <v>16</v>
      </c>
      <c r="S73" s="46" t="s">
        <v>17</v>
      </c>
      <c r="T73" s="45" t="s">
        <v>18</v>
      </c>
      <c r="U73" s="45" t="s">
        <v>19</v>
      </c>
      <c r="V73" s="45" t="s">
        <v>20</v>
      </c>
      <c r="W73" s="45" t="s">
        <v>21</v>
      </c>
      <c r="X73" s="45" t="s">
        <v>22</v>
      </c>
      <c r="Y73" s="45" t="s">
        <v>23</v>
      </c>
      <c r="Z73" s="45" t="s">
        <v>24</v>
      </c>
      <c r="AA73" s="45" t="s">
        <v>25</v>
      </c>
      <c r="AB73" s="59" t="s">
        <v>26</v>
      </c>
    </row>
    <row r="74" ht="17.25">
      <c r="A74" s="35"/>
      <c r="B74" s="48">
        <v>44958</v>
      </c>
      <c r="C74" s="60">
        <f>SUMIF(E74:AB74,"&gt;0")</f>
        <v>267.32999999999998</v>
      </c>
      <c r="D74" s="61">
        <f>SUMIF(E74:AB74,"&lt;0")</f>
        <v>0</v>
      </c>
      <c r="E74" s="62">
        <f>E4+ABS(E39)</f>
        <v>10.720000000000001</v>
      </c>
      <c r="F74" s="62">
        <f t="shared" ref="F74:AB74" si="0">F4+ABS(F39)</f>
        <v>13.19</v>
      </c>
      <c r="G74" s="62">
        <f t="shared" si="0"/>
        <v>11.68</v>
      </c>
      <c r="H74" s="62">
        <f t="shared" si="0"/>
        <v>10.16</v>
      </c>
      <c r="I74" s="62">
        <f t="shared" si="0"/>
        <v>1.8100000000000001</v>
      </c>
      <c r="J74" s="62">
        <f t="shared" si="0"/>
        <v>5.75</v>
      </c>
      <c r="K74" s="62">
        <f t="shared" si="0"/>
        <v>13.359999999999999</v>
      </c>
      <c r="L74" s="62">
        <f t="shared" si="0"/>
        <v>2.79</v>
      </c>
      <c r="M74" s="62">
        <f t="shared" si="0"/>
        <v>18.390000000000001</v>
      </c>
      <c r="N74" s="62">
        <f t="shared" si="0"/>
        <v>13.15</v>
      </c>
      <c r="O74" s="62">
        <f t="shared" si="0"/>
        <v>13.35</v>
      </c>
      <c r="P74" s="62">
        <f t="shared" si="0"/>
        <v>14.380000000000001</v>
      </c>
      <c r="Q74" s="62">
        <f t="shared" si="0"/>
        <v>15.73</v>
      </c>
      <c r="R74" s="62">
        <f t="shared" si="0"/>
        <v>7.5899999999999999</v>
      </c>
      <c r="S74" s="62">
        <f t="shared" si="0"/>
        <v>7.0800000000000001</v>
      </c>
      <c r="T74" s="62">
        <f t="shared" si="0"/>
        <v>10.699999999999999</v>
      </c>
      <c r="U74" s="62">
        <f t="shared" si="0"/>
        <v>15.539999999999999</v>
      </c>
      <c r="V74" s="62">
        <f t="shared" si="0"/>
        <v>15.039999999999999</v>
      </c>
      <c r="W74" s="62">
        <f t="shared" si="0"/>
        <v>10.9</v>
      </c>
      <c r="X74" s="62">
        <f t="shared" si="0"/>
        <v>5.1600000000000001</v>
      </c>
      <c r="Y74" s="62">
        <f t="shared" si="0"/>
        <v>14.050000000000001</v>
      </c>
      <c r="Z74" s="62">
        <f t="shared" si="0"/>
        <v>19.620000000000001</v>
      </c>
      <c r="AA74" s="62">
        <f t="shared" si="0"/>
        <v>8.1699999999999999</v>
      </c>
      <c r="AB74" s="63">
        <f t="shared" si="0"/>
        <v>9.0199999999999996</v>
      </c>
    </row>
    <row r="75" ht="16.5">
      <c r="A75" s="35"/>
      <c r="B75" s="54">
        <v>44959</v>
      </c>
      <c r="C75" s="60">
        <f>SUMIF(E75:AB75,"&gt;0")</f>
        <v>283.02999999999997</v>
      </c>
      <c r="D75" s="61">
        <f>SUMIF(E75:AB75,"&lt;0")</f>
        <v>0</v>
      </c>
      <c r="E75" s="62">
        <f t="shared" ref="E75:S103" si="1">E5+ABS(E40)</f>
        <v>14.99</v>
      </c>
      <c r="F75" s="62">
        <f t="shared" si="1"/>
        <v>6.3200000000000003</v>
      </c>
      <c r="G75" s="62">
        <f t="shared" si="1"/>
        <v>14.199999999999999</v>
      </c>
      <c r="H75" s="62">
        <f t="shared" si="1"/>
        <v>11.859999999999999</v>
      </c>
      <c r="I75" s="62">
        <f t="shared" si="1"/>
        <v>9.1400000000000006</v>
      </c>
      <c r="J75" s="62">
        <f t="shared" si="1"/>
        <v>2.1000000000000001</v>
      </c>
      <c r="K75" s="62">
        <f t="shared" si="1"/>
        <v>2.8100000000000001</v>
      </c>
      <c r="L75" s="62">
        <f t="shared" si="1"/>
        <v>11.94</v>
      </c>
      <c r="M75" s="62">
        <f t="shared" si="1"/>
        <v>16.41</v>
      </c>
      <c r="N75" s="62">
        <f t="shared" si="1"/>
        <v>16.739999999999998</v>
      </c>
      <c r="O75" s="62">
        <f t="shared" si="1"/>
        <v>17.199999999999999</v>
      </c>
      <c r="P75" s="62">
        <f t="shared" si="1"/>
        <v>17.039999999999999</v>
      </c>
      <c r="Q75" s="62">
        <f t="shared" si="1"/>
        <v>16.559999999999999</v>
      </c>
      <c r="R75" s="62">
        <f t="shared" si="1"/>
        <v>16.329999999999998</v>
      </c>
      <c r="S75" s="62">
        <f t="shared" si="1"/>
        <v>6.3799999999999999</v>
      </c>
      <c r="T75" s="62">
        <f t="shared" ref="T75:AB75" si="2">T5+ABS(T40)</f>
        <v>8.6699999999999999</v>
      </c>
      <c r="U75" s="62">
        <f t="shared" si="2"/>
        <v>18.239999999999998</v>
      </c>
      <c r="V75" s="62">
        <f t="shared" si="2"/>
        <v>19.170000000000002</v>
      </c>
      <c r="W75" s="62">
        <f t="shared" si="2"/>
        <v>18.75</v>
      </c>
      <c r="X75" s="62">
        <f t="shared" si="2"/>
        <v>7.3300000000000001</v>
      </c>
      <c r="Y75" s="62">
        <f t="shared" si="2"/>
        <v>15.960000000000001</v>
      </c>
      <c r="Z75" s="62">
        <f t="shared" si="2"/>
        <v>6.3800000000000008</v>
      </c>
      <c r="AA75" s="62">
        <f t="shared" si="2"/>
        <v>1.26</v>
      </c>
      <c r="AB75" s="64">
        <f t="shared" si="2"/>
        <v>7.25</v>
      </c>
    </row>
    <row r="76" ht="16.5">
      <c r="A76" s="35"/>
      <c r="B76" s="54">
        <v>44960</v>
      </c>
      <c r="C76" s="60">
        <f>SUMIF(E76:AB76,"&gt;0")</f>
        <v>242.27999999999997</v>
      </c>
      <c r="D76" s="61">
        <f>SUMIF(E76:AB76,"&lt;0")</f>
        <v>0</v>
      </c>
      <c r="E76" s="62">
        <f t="shared" si="1"/>
        <v>7.3600000000000003</v>
      </c>
      <c r="F76" s="62">
        <f t="shared" si="1"/>
        <v>4.1899999999999995</v>
      </c>
      <c r="G76" s="62">
        <f t="shared" si="1"/>
        <v>7</v>
      </c>
      <c r="H76" s="62">
        <f t="shared" si="1"/>
        <v>9.9299999999999997</v>
      </c>
      <c r="I76" s="62">
        <f t="shared" si="1"/>
        <v>10</v>
      </c>
      <c r="J76" s="62">
        <f t="shared" si="1"/>
        <v>1.9399999999999999</v>
      </c>
      <c r="K76" s="62">
        <f t="shared" si="1"/>
        <v>2.2999999999999998</v>
      </c>
      <c r="L76" s="62">
        <f t="shared" si="1"/>
        <v>10.33</v>
      </c>
      <c r="M76" s="62">
        <f t="shared" si="1"/>
        <v>13.449999999999999</v>
      </c>
      <c r="N76" s="62">
        <f t="shared" si="1"/>
        <v>4.79</v>
      </c>
      <c r="O76" s="62">
        <f t="shared" si="1"/>
        <v>12.52</v>
      </c>
      <c r="P76" s="62">
        <f t="shared" si="1"/>
        <v>1.6600000000000001</v>
      </c>
      <c r="Q76" s="62">
        <f t="shared" si="1"/>
        <v>8.5800000000000001</v>
      </c>
      <c r="R76" s="62">
        <f t="shared" si="1"/>
        <v>17.260000000000002</v>
      </c>
      <c r="S76" s="62">
        <f t="shared" si="1"/>
        <v>5.8499999999999996</v>
      </c>
      <c r="T76" s="62">
        <f t="shared" ref="T76:AB76" si="3">T6+ABS(T41)</f>
        <v>6.2999999999999998</v>
      </c>
      <c r="U76" s="62">
        <f t="shared" si="3"/>
        <v>7.3700000000000001</v>
      </c>
      <c r="V76" s="62">
        <f t="shared" si="3"/>
        <v>15.69</v>
      </c>
      <c r="W76" s="62">
        <f t="shared" si="3"/>
        <v>18.739999999999998</v>
      </c>
      <c r="X76" s="62">
        <f t="shared" si="3"/>
        <v>11.640000000000001</v>
      </c>
      <c r="Y76" s="62">
        <f t="shared" si="3"/>
        <v>19.5</v>
      </c>
      <c r="Z76" s="62">
        <f t="shared" si="3"/>
        <v>11.300000000000001</v>
      </c>
      <c r="AA76" s="62">
        <f t="shared" si="3"/>
        <v>16.41</v>
      </c>
      <c r="AB76" s="64">
        <f t="shared" si="3"/>
        <v>18.170000000000002</v>
      </c>
    </row>
    <row r="77" ht="16.5">
      <c r="A77" s="35"/>
      <c r="B77" s="54">
        <v>44961</v>
      </c>
      <c r="C77" s="60">
        <f>SUMIF(E77:AB77,"&gt;0")</f>
        <v>193.21999999999997</v>
      </c>
      <c r="D77" s="61">
        <f>SUMIF(E77:AB77,"&lt;0")</f>
        <v>0</v>
      </c>
      <c r="E77" s="62">
        <f t="shared" si="1"/>
        <v>4.9000000000000004</v>
      </c>
      <c r="F77" s="62">
        <f t="shared" si="1"/>
        <v>15.800000000000001</v>
      </c>
      <c r="G77" s="62">
        <f t="shared" si="1"/>
        <v>0</v>
      </c>
      <c r="H77" s="62">
        <f t="shared" si="1"/>
        <v>0</v>
      </c>
      <c r="I77" s="62">
        <f t="shared" si="1"/>
        <v>0</v>
      </c>
      <c r="J77" s="62">
        <f t="shared" si="1"/>
        <v>0</v>
      </c>
      <c r="K77" s="62">
        <f t="shared" si="1"/>
        <v>0</v>
      </c>
      <c r="L77" s="62">
        <f t="shared" si="1"/>
        <v>0</v>
      </c>
      <c r="M77" s="62">
        <f t="shared" si="1"/>
        <v>1.6300000000000001</v>
      </c>
      <c r="N77" s="62">
        <f t="shared" si="1"/>
        <v>17.739999999999998</v>
      </c>
      <c r="O77" s="62">
        <f t="shared" si="1"/>
        <v>10.73</v>
      </c>
      <c r="P77" s="62">
        <f t="shared" si="1"/>
        <v>12.69</v>
      </c>
      <c r="Q77" s="62">
        <f t="shared" si="1"/>
        <v>12.08</v>
      </c>
      <c r="R77" s="62">
        <f t="shared" si="1"/>
        <v>7</v>
      </c>
      <c r="S77" s="62">
        <f t="shared" si="1"/>
        <v>13.42</v>
      </c>
      <c r="T77" s="62">
        <f t="shared" ref="T77:AB77" si="4">T7+ABS(T42)</f>
        <v>7.8099999999999996</v>
      </c>
      <c r="U77" s="62">
        <f t="shared" si="4"/>
        <v>6.4299999999999997</v>
      </c>
      <c r="V77" s="62">
        <f t="shared" si="4"/>
        <v>8.2200000000000006</v>
      </c>
      <c r="W77" s="62">
        <f t="shared" si="4"/>
        <v>14.619999999999999</v>
      </c>
      <c r="X77" s="62">
        <f t="shared" si="4"/>
        <v>10.390000000000001</v>
      </c>
      <c r="Y77" s="62">
        <f t="shared" si="4"/>
        <v>10.699999999999999</v>
      </c>
      <c r="Z77" s="62">
        <f t="shared" si="4"/>
        <v>7.9500000000000002</v>
      </c>
      <c r="AA77" s="62">
        <f t="shared" si="4"/>
        <v>13.19</v>
      </c>
      <c r="AB77" s="64">
        <f t="shared" si="4"/>
        <v>17.920000000000002</v>
      </c>
    </row>
    <row r="78" ht="16.5">
      <c r="A78" s="35"/>
      <c r="B78" s="54">
        <v>44962</v>
      </c>
      <c r="C78" s="60">
        <f>SUMIF(E78:AB78,"&gt;0")</f>
        <v>295.13</v>
      </c>
      <c r="D78" s="61">
        <f>SUMIF(E78:AB78,"&lt;0")</f>
        <v>0</v>
      </c>
      <c r="E78" s="62">
        <f t="shared" si="1"/>
        <v>7.8700000000000001</v>
      </c>
      <c r="F78" s="62">
        <f t="shared" si="1"/>
        <v>6.4800000000000004</v>
      </c>
      <c r="G78" s="62">
        <f t="shared" si="1"/>
        <v>3.7599999999999998</v>
      </c>
      <c r="H78" s="62">
        <f t="shared" si="1"/>
        <v>0</v>
      </c>
      <c r="I78" s="62">
        <f t="shared" si="1"/>
        <v>0</v>
      </c>
      <c r="J78" s="62">
        <f t="shared" si="1"/>
        <v>0</v>
      </c>
      <c r="K78" s="62">
        <f t="shared" si="1"/>
        <v>0</v>
      </c>
      <c r="L78" s="62">
        <f t="shared" si="1"/>
        <v>4.9100000000000001</v>
      </c>
      <c r="M78" s="62">
        <f t="shared" si="1"/>
        <v>3.7400000000000002</v>
      </c>
      <c r="N78" s="62">
        <f t="shared" si="1"/>
        <v>7.6100000000000003</v>
      </c>
      <c r="O78" s="62">
        <f t="shared" si="1"/>
        <v>18.34</v>
      </c>
      <c r="P78" s="62">
        <f t="shared" si="1"/>
        <v>18.18</v>
      </c>
      <c r="Q78" s="62">
        <f t="shared" si="1"/>
        <v>18.940000000000001</v>
      </c>
      <c r="R78" s="62">
        <f t="shared" si="1"/>
        <v>18.93</v>
      </c>
      <c r="S78" s="62">
        <f t="shared" si="1"/>
        <v>18.829999999999998</v>
      </c>
      <c r="T78" s="62">
        <f t="shared" ref="T78:AB78" si="5">T8+ABS(T43)</f>
        <v>18.91</v>
      </c>
      <c r="U78" s="62">
        <f t="shared" si="5"/>
        <v>18.440000000000001</v>
      </c>
      <c r="V78" s="62">
        <f t="shared" si="5"/>
        <v>19.010000000000002</v>
      </c>
      <c r="W78" s="62">
        <f t="shared" si="5"/>
        <v>18.600000000000001</v>
      </c>
      <c r="X78" s="62">
        <f t="shared" si="5"/>
        <v>18.809999999999999</v>
      </c>
      <c r="Y78" s="62">
        <f t="shared" si="5"/>
        <v>18.370000000000001</v>
      </c>
      <c r="Z78" s="62">
        <f t="shared" si="5"/>
        <v>18.350000000000001</v>
      </c>
      <c r="AA78" s="62">
        <f t="shared" si="5"/>
        <v>18.629999999999999</v>
      </c>
      <c r="AB78" s="64">
        <f t="shared" si="5"/>
        <v>18.420000000000002</v>
      </c>
    </row>
    <row r="79" ht="16.5">
      <c r="A79" s="35"/>
      <c r="B79" s="54">
        <v>44963</v>
      </c>
      <c r="C79" s="60">
        <f>SUMIF(E79:AB79,"&gt;0")</f>
        <v>267.48000000000002</v>
      </c>
      <c r="D79" s="61">
        <f>SUMIF(E79:AB79,"&lt;0")</f>
        <v>0</v>
      </c>
      <c r="E79" s="62">
        <f t="shared" si="1"/>
        <v>6.9500000000000002</v>
      </c>
      <c r="F79" s="62">
        <f t="shared" si="1"/>
        <v>14.23</v>
      </c>
      <c r="G79" s="62">
        <f t="shared" si="1"/>
        <v>16.27</v>
      </c>
      <c r="H79" s="62">
        <f t="shared" si="1"/>
        <v>0</v>
      </c>
      <c r="I79" s="62">
        <f t="shared" si="1"/>
        <v>0</v>
      </c>
      <c r="J79" s="62">
        <f t="shared" si="1"/>
        <v>12.74</v>
      </c>
      <c r="K79" s="62">
        <f t="shared" si="1"/>
        <v>16.91</v>
      </c>
      <c r="L79" s="62">
        <f t="shared" si="1"/>
        <v>8.7699999999999996</v>
      </c>
      <c r="M79" s="62">
        <f t="shared" si="1"/>
        <v>16.93</v>
      </c>
      <c r="N79" s="62">
        <f t="shared" si="1"/>
        <v>10.1</v>
      </c>
      <c r="O79" s="62">
        <f t="shared" si="1"/>
        <v>19.149999999999999</v>
      </c>
      <c r="P79" s="62">
        <f t="shared" si="1"/>
        <v>18.670000000000002</v>
      </c>
      <c r="Q79" s="62">
        <f t="shared" si="1"/>
        <v>11.58</v>
      </c>
      <c r="R79" s="62">
        <f t="shared" si="1"/>
        <v>2.8199999999999998</v>
      </c>
      <c r="S79" s="62">
        <f t="shared" si="1"/>
        <v>4.46</v>
      </c>
      <c r="T79" s="62">
        <f t="shared" ref="T79:AB79" si="6">T9+ABS(T44)</f>
        <v>5.8799999999999999</v>
      </c>
      <c r="U79" s="62">
        <f t="shared" si="6"/>
        <v>12.279999999999999</v>
      </c>
      <c r="V79" s="62">
        <f t="shared" si="6"/>
        <v>11.23</v>
      </c>
      <c r="W79" s="62">
        <f t="shared" si="6"/>
        <v>14.800000000000001</v>
      </c>
      <c r="X79" s="62">
        <f t="shared" si="6"/>
        <v>12.27</v>
      </c>
      <c r="Y79" s="62">
        <f t="shared" si="6"/>
        <v>18.989999999999998</v>
      </c>
      <c r="Z79" s="62">
        <f t="shared" si="6"/>
        <v>9.3599999999999994</v>
      </c>
      <c r="AA79" s="62">
        <f t="shared" si="6"/>
        <v>8.5399999999999991</v>
      </c>
      <c r="AB79" s="64">
        <f t="shared" si="6"/>
        <v>14.550000000000001</v>
      </c>
    </row>
    <row r="80" ht="16.5">
      <c r="A80" s="35"/>
      <c r="B80" s="54">
        <v>44964</v>
      </c>
      <c r="C80" s="60">
        <f>SUMIF(E80:AB80,"&gt;0")</f>
        <v>330.16999999999996</v>
      </c>
      <c r="D80" s="61">
        <f>SUMIF(E80:AB80,"&lt;0")</f>
        <v>0</v>
      </c>
      <c r="E80" s="62">
        <f t="shared" si="1"/>
        <v>17.960000000000001</v>
      </c>
      <c r="F80" s="62">
        <f t="shared" si="1"/>
        <v>3.0099999999999998</v>
      </c>
      <c r="G80" s="62">
        <f t="shared" si="1"/>
        <v>18.789999999999999</v>
      </c>
      <c r="H80" s="62">
        <f t="shared" si="1"/>
        <v>19.199999999999999</v>
      </c>
      <c r="I80" s="62">
        <f t="shared" si="1"/>
        <v>17.420000000000002</v>
      </c>
      <c r="J80" s="62">
        <f t="shared" si="1"/>
        <v>18.800000000000001</v>
      </c>
      <c r="K80" s="62">
        <f t="shared" si="1"/>
        <v>15.77</v>
      </c>
      <c r="L80" s="62">
        <f t="shared" si="1"/>
        <v>12.390000000000001</v>
      </c>
      <c r="M80" s="62">
        <f t="shared" si="1"/>
        <v>10.33</v>
      </c>
      <c r="N80" s="62">
        <f t="shared" si="1"/>
        <v>19.129999999999999</v>
      </c>
      <c r="O80" s="62">
        <f t="shared" si="1"/>
        <v>18.710000000000001</v>
      </c>
      <c r="P80" s="62">
        <f t="shared" si="1"/>
        <v>17.870000000000001</v>
      </c>
      <c r="Q80" s="62">
        <f t="shared" si="1"/>
        <v>6.2199999999999998</v>
      </c>
      <c r="R80" s="62">
        <f t="shared" si="1"/>
        <v>12.92</v>
      </c>
      <c r="S80" s="62">
        <f t="shared" si="1"/>
        <v>12.25</v>
      </c>
      <c r="T80" s="62">
        <f t="shared" ref="T80:AB80" si="7">T10+ABS(T45)</f>
        <v>6.6100000000000003</v>
      </c>
      <c r="U80" s="62">
        <f t="shared" si="7"/>
        <v>2.8799999999999999</v>
      </c>
      <c r="V80" s="62">
        <f t="shared" si="7"/>
        <v>10.789999999999999</v>
      </c>
      <c r="W80" s="62">
        <f t="shared" si="7"/>
        <v>13.49</v>
      </c>
      <c r="X80" s="62">
        <f t="shared" si="7"/>
        <v>13.48</v>
      </c>
      <c r="Y80" s="62">
        <f t="shared" si="7"/>
        <v>13.449999999999999</v>
      </c>
      <c r="Z80" s="62">
        <f t="shared" si="7"/>
        <v>13.19</v>
      </c>
      <c r="AA80" s="62">
        <f t="shared" si="7"/>
        <v>17.09</v>
      </c>
      <c r="AB80" s="64">
        <f t="shared" si="7"/>
        <v>18.420000000000002</v>
      </c>
    </row>
    <row r="81" ht="16.5">
      <c r="A81" s="35"/>
      <c r="B81" s="54">
        <v>44965</v>
      </c>
      <c r="C81" s="60">
        <f>SUMIF(E81:AB81,"&gt;0")</f>
        <v>294.66000000000003</v>
      </c>
      <c r="D81" s="61">
        <f>SUMIF(E81:AB81,"&lt;0")</f>
        <v>0</v>
      </c>
      <c r="E81" s="62">
        <f t="shared" si="1"/>
        <v>8.7699999999999996</v>
      </c>
      <c r="F81" s="62">
        <f t="shared" si="1"/>
        <v>2.6899999999999999</v>
      </c>
      <c r="G81" s="62">
        <f t="shared" si="1"/>
        <v>3.8599999999999999</v>
      </c>
      <c r="H81" s="62">
        <f t="shared" si="1"/>
        <v>8.0899999999999999</v>
      </c>
      <c r="I81" s="62">
        <f t="shared" si="1"/>
        <v>12.16</v>
      </c>
      <c r="J81" s="62">
        <f t="shared" si="1"/>
        <v>13.5</v>
      </c>
      <c r="K81" s="62">
        <f t="shared" si="1"/>
        <v>15.25</v>
      </c>
      <c r="L81" s="62">
        <f t="shared" si="1"/>
        <v>15.859999999999999</v>
      </c>
      <c r="M81" s="62">
        <f t="shared" si="1"/>
        <v>18.93</v>
      </c>
      <c r="N81" s="62">
        <f t="shared" si="1"/>
        <v>17.039999999999999</v>
      </c>
      <c r="O81" s="62">
        <f t="shared" si="1"/>
        <v>8.4499999999999993</v>
      </c>
      <c r="P81" s="62">
        <f t="shared" si="1"/>
        <v>11.15</v>
      </c>
      <c r="Q81" s="62">
        <f t="shared" si="1"/>
        <v>10.640000000000001</v>
      </c>
      <c r="R81" s="62">
        <f t="shared" si="1"/>
        <v>15.619999999999999</v>
      </c>
      <c r="S81" s="62">
        <f t="shared" si="1"/>
        <v>16.710000000000001</v>
      </c>
      <c r="T81" s="62">
        <f t="shared" ref="T81:AB81" si="8">T11+ABS(T46)</f>
        <v>14.93</v>
      </c>
      <c r="U81" s="62">
        <f t="shared" si="8"/>
        <v>18.23</v>
      </c>
      <c r="V81" s="62">
        <f t="shared" si="8"/>
        <v>12.199999999999999</v>
      </c>
      <c r="W81" s="62">
        <f t="shared" si="8"/>
        <v>17.460000000000001</v>
      </c>
      <c r="X81" s="62">
        <f t="shared" si="8"/>
        <v>2.8399999999999999</v>
      </c>
      <c r="Y81" s="62">
        <f t="shared" si="8"/>
        <v>15.24</v>
      </c>
      <c r="Z81" s="62">
        <f t="shared" si="8"/>
        <v>10.31</v>
      </c>
      <c r="AA81" s="62">
        <f t="shared" si="8"/>
        <v>11.359999999999999</v>
      </c>
      <c r="AB81" s="64">
        <f t="shared" si="8"/>
        <v>13.369999999999999</v>
      </c>
    </row>
    <row r="82" ht="16.5">
      <c r="A82" s="35"/>
      <c r="B82" s="54">
        <v>44966</v>
      </c>
      <c r="C82" s="60">
        <f>SUMIF(E82:AB82,"&gt;0")</f>
        <v>255.28999999999999</v>
      </c>
      <c r="D82" s="61">
        <f>SUMIF(E82:AB82,"&lt;0")</f>
        <v>0</v>
      </c>
      <c r="E82" s="62">
        <f t="shared" si="1"/>
        <v>10.779999999999999</v>
      </c>
      <c r="F82" s="62">
        <f t="shared" si="1"/>
        <v>5.1500000000000004</v>
      </c>
      <c r="G82" s="62">
        <f t="shared" si="1"/>
        <v>15.35</v>
      </c>
      <c r="H82" s="62">
        <f t="shared" si="1"/>
        <v>9.1899999999999995</v>
      </c>
      <c r="I82" s="62">
        <f t="shared" si="1"/>
        <v>7.4199999999999999</v>
      </c>
      <c r="J82" s="62">
        <f t="shared" si="1"/>
        <v>13.279999999999999</v>
      </c>
      <c r="K82" s="62">
        <f t="shared" si="1"/>
        <v>18.329999999999998</v>
      </c>
      <c r="L82" s="62">
        <f t="shared" si="1"/>
        <v>14.6</v>
      </c>
      <c r="M82" s="62">
        <f t="shared" si="1"/>
        <v>1.97</v>
      </c>
      <c r="N82" s="62">
        <f t="shared" si="1"/>
        <v>16.760000000000002</v>
      </c>
      <c r="O82" s="62">
        <f t="shared" si="1"/>
        <v>15.119999999999999</v>
      </c>
      <c r="P82" s="62">
        <f t="shared" si="1"/>
        <v>17.170000000000002</v>
      </c>
      <c r="Q82" s="62">
        <f t="shared" si="1"/>
        <v>5.7800000000000002</v>
      </c>
      <c r="R82" s="62">
        <f t="shared" si="1"/>
        <v>15.16</v>
      </c>
      <c r="S82" s="62">
        <f t="shared" si="1"/>
        <v>13.4</v>
      </c>
      <c r="T82" s="62">
        <f t="shared" ref="T82:AB82" si="9">T12+ABS(T47)</f>
        <v>11.18</v>
      </c>
      <c r="U82" s="62">
        <f t="shared" si="9"/>
        <v>16.050000000000001</v>
      </c>
      <c r="V82" s="62">
        <f t="shared" si="9"/>
        <v>2.04</v>
      </c>
      <c r="W82" s="62">
        <f t="shared" si="9"/>
        <v>16.890000000000001</v>
      </c>
      <c r="X82" s="62">
        <f t="shared" si="9"/>
        <v>6.2599999999999998</v>
      </c>
      <c r="Y82" s="62">
        <f t="shared" si="9"/>
        <v>3.4400000000000004</v>
      </c>
      <c r="Z82" s="62">
        <f t="shared" si="9"/>
        <v>7.4100000000000001</v>
      </c>
      <c r="AA82" s="62">
        <f t="shared" si="9"/>
        <v>6.7999999999999998</v>
      </c>
      <c r="AB82" s="64">
        <f t="shared" si="9"/>
        <v>5.7599999999999998</v>
      </c>
    </row>
    <row r="83" ht="16.5">
      <c r="A83" s="35"/>
      <c r="B83" s="54">
        <v>44967</v>
      </c>
      <c r="C83" s="60">
        <f>SUMIF(E83:AB83,"&gt;0")</f>
        <v>195.97999999999999</v>
      </c>
      <c r="D83" s="61">
        <f>SUMIF(E83:AB83,"&lt;0")</f>
        <v>0</v>
      </c>
      <c r="E83" s="62">
        <f t="shared" si="1"/>
        <v>9.3800000000000008</v>
      </c>
      <c r="F83" s="62">
        <f t="shared" si="1"/>
        <v>4.79</v>
      </c>
      <c r="G83" s="62">
        <f t="shared" si="1"/>
        <v>8.3100000000000005</v>
      </c>
      <c r="H83" s="62">
        <f t="shared" si="1"/>
        <v>0</v>
      </c>
      <c r="I83" s="62">
        <f t="shared" si="1"/>
        <v>0</v>
      </c>
      <c r="J83" s="62">
        <f t="shared" si="1"/>
        <v>5.6699999999999999</v>
      </c>
      <c r="K83" s="62">
        <f t="shared" si="1"/>
        <v>7.7400000000000002</v>
      </c>
      <c r="L83" s="62">
        <f t="shared" si="1"/>
        <v>7.0599999999999996</v>
      </c>
      <c r="M83" s="62">
        <f t="shared" si="1"/>
        <v>12.970000000000001</v>
      </c>
      <c r="N83" s="62">
        <f t="shared" si="1"/>
        <v>13.56</v>
      </c>
      <c r="O83" s="62">
        <f t="shared" si="1"/>
        <v>16.27</v>
      </c>
      <c r="P83" s="62">
        <f t="shared" si="1"/>
        <v>16.91</v>
      </c>
      <c r="Q83" s="62">
        <f t="shared" si="1"/>
        <v>5.1200000000000001</v>
      </c>
      <c r="R83" s="62">
        <f t="shared" si="1"/>
        <v>3.9100000000000001</v>
      </c>
      <c r="S83" s="62">
        <f t="shared" si="1"/>
        <v>10.08</v>
      </c>
      <c r="T83" s="62">
        <f t="shared" ref="T83:AB83" si="10">T13+ABS(T48)</f>
        <v>12.92</v>
      </c>
      <c r="U83" s="62">
        <f t="shared" si="10"/>
        <v>2.23</v>
      </c>
      <c r="V83" s="62">
        <f t="shared" si="10"/>
        <v>6</v>
      </c>
      <c r="W83" s="62">
        <f t="shared" si="10"/>
        <v>14.199999999999999</v>
      </c>
      <c r="X83" s="62">
        <f t="shared" si="10"/>
        <v>5.8799999999999999</v>
      </c>
      <c r="Y83" s="62">
        <f t="shared" si="10"/>
        <v>3.8100000000000001</v>
      </c>
      <c r="Z83" s="62">
        <f t="shared" si="10"/>
        <v>11.94</v>
      </c>
      <c r="AA83" s="62">
        <f t="shared" si="10"/>
        <v>10.300000000000001</v>
      </c>
      <c r="AB83" s="64">
        <f t="shared" si="10"/>
        <v>6.9299999999999997</v>
      </c>
    </row>
    <row r="84" ht="16.5">
      <c r="A84" s="35"/>
      <c r="B84" s="54">
        <v>44968</v>
      </c>
      <c r="C84" s="60">
        <f>SUMIF(E84:AB84,"&gt;0")</f>
        <v>183.34</v>
      </c>
      <c r="D84" s="61">
        <f>SUMIF(E84:AB84,"&lt;0")</f>
        <v>0</v>
      </c>
      <c r="E84" s="62">
        <f t="shared" si="1"/>
        <v>14.41</v>
      </c>
      <c r="F84" s="62">
        <f t="shared" si="1"/>
        <v>1.6000000000000001</v>
      </c>
      <c r="G84" s="62">
        <f t="shared" si="1"/>
        <v>10.16</v>
      </c>
      <c r="H84" s="62">
        <f t="shared" si="1"/>
        <v>0</v>
      </c>
      <c r="I84" s="62">
        <f t="shared" si="1"/>
        <v>0</v>
      </c>
      <c r="J84" s="62">
        <f t="shared" si="1"/>
        <v>10.19</v>
      </c>
      <c r="K84" s="62">
        <f t="shared" si="1"/>
        <v>12.69</v>
      </c>
      <c r="L84" s="62">
        <f t="shared" si="1"/>
        <v>15.720000000000001</v>
      </c>
      <c r="M84" s="62">
        <f t="shared" si="1"/>
        <v>8.7599999999999998</v>
      </c>
      <c r="N84" s="62">
        <f t="shared" si="1"/>
        <v>7.1399999999999997</v>
      </c>
      <c r="O84" s="62">
        <f t="shared" si="1"/>
        <v>9.4299999999999997</v>
      </c>
      <c r="P84" s="62">
        <f t="shared" si="1"/>
        <v>14.210000000000001</v>
      </c>
      <c r="Q84" s="62">
        <f t="shared" si="1"/>
        <v>6.1699999999999999</v>
      </c>
      <c r="R84" s="62">
        <f t="shared" si="1"/>
        <v>8.8300000000000001</v>
      </c>
      <c r="S84" s="62">
        <f t="shared" si="1"/>
        <v>10</v>
      </c>
      <c r="T84" s="62">
        <f t="shared" ref="T84:AB84" si="11">T14+ABS(T49)</f>
        <v>5.7600000000000007</v>
      </c>
      <c r="U84" s="62">
        <f t="shared" si="11"/>
        <v>8.5600000000000005</v>
      </c>
      <c r="V84" s="62">
        <f t="shared" si="11"/>
        <v>13.18</v>
      </c>
      <c r="W84" s="62">
        <f t="shared" si="11"/>
        <v>2.73</v>
      </c>
      <c r="X84" s="62">
        <f t="shared" si="11"/>
        <v>3.21</v>
      </c>
      <c r="Y84" s="62">
        <f t="shared" si="11"/>
        <v>5.3300000000000001</v>
      </c>
      <c r="Z84" s="62">
        <f t="shared" si="11"/>
        <v>8.0099999999999998</v>
      </c>
      <c r="AA84" s="62">
        <f t="shared" si="11"/>
        <v>2.1699999999999999</v>
      </c>
      <c r="AB84" s="64">
        <f t="shared" si="11"/>
        <v>5.0800000000000001</v>
      </c>
    </row>
    <row r="85" ht="16.5">
      <c r="A85" s="35"/>
      <c r="B85" s="54">
        <v>44969</v>
      </c>
      <c r="C85" s="60">
        <f>SUMIF(E85:AB85,"&gt;0")</f>
        <v>200.34999999999997</v>
      </c>
      <c r="D85" s="61">
        <f>SUMIF(E85:AB85,"&lt;0")</f>
        <v>0</v>
      </c>
      <c r="E85" s="62">
        <f t="shared" si="1"/>
        <v>19.59</v>
      </c>
      <c r="F85" s="62">
        <f t="shared" si="1"/>
        <v>20.120000000000001</v>
      </c>
      <c r="G85" s="62">
        <f t="shared" si="1"/>
        <v>1.2</v>
      </c>
      <c r="H85" s="62">
        <f t="shared" si="1"/>
        <v>0</v>
      </c>
      <c r="I85" s="62">
        <f t="shared" si="1"/>
        <v>0</v>
      </c>
      <c r="J85" s="62">
        <f t="shared" si="1"/>
        <v>0</v>
      </c>
      <c r="K85" s="62">
        <f t="shared" si="1"/>
        <v>0</v>
      </c>
      <c r="L85" s="62">
        <f t="shared" si="1"/>
        <v>4.1299999999999999</v>
      </c>
      <c r="M85" s="62">
        <f t="shared" si="1"/>
        <v>9.4100000000000001</v>
      </c>
      <c r="N85" s="62">
        <f t="shared" si="1"/>
        <v>9.5</v>
      </c>
      <c r="O85" s="62">
        <f t="shared" si="1"/>
        <v>11.35</v>
      </c>
      <c r="P85" s="62">
        <f t="shared" si="1"/>
        <v>5.8300000000000001</v>
      </c>
      <c r="Q85" s="62">
        <f t="shared" si="1"/>
        <v>14.9</v>
      </c>
      <c r="R85" s="62">
        <f t="shared" si="1"/>
        <v>3.9600000000000004</v>
      </c>
      <c r="S85" s="62">
        <f t="shared" si="1"/>
        <v>11.77</v>
      </c>
      <c r="T85" s="62">
        <f t="shared" ref="T85:AB85" si="12">T15+ABS(T50)</f>
        <v>11.69</v>
      </c>
      <c r="U85" s="62">
        <f t="shared" si="12"/>
        <v>11.289999999999999</v>
      </c>
      <c r="V85" s="62">
        <f t="shared" si="12"/>
        <v>13.75</v>
      </c>
      <c r="W85" s="62">
        <f t="shared" si="12"/>
        <v>9.3699999999999992</v>
      </c>
      <c r="X85" s="62">
        <f t="shared" si="12"/>
        <v>15.42</v>
      </c>
      <c r="Y85" s="62">
        <f t="shared" si="12"/>
        <v>6.7000000000000002</v>
      </c>
      <c r="Z85" s="62">
        <f t="shared" si="12"/>
        <v>2.6000000000000001</v>
      </c>
      <c r="AA85" s="62">
        <f t="shared" si="12"/>
        <v>15.4</v>
      </c>
      <c r="AB85" s="64">
        <f t="shared" si="12"/>
        <v>2.3700000000000001</v>
      </c>
    </row>
    <row r="86" ht="16.5">
      <c r="A86" s="35"/>
      <c r="B86" s="54">
        <v>44970</v>
      </c>
      <c r="C86" s="60">
        <f>SUMIF(E86:AB86,"&gt;0")</f>
        <v>217.75999999999993</v>
      </c>
      <c r="D86" s="61">
        <f>SUMIF(E86:AB86,"&lt;0")</f>
        <v>0</v>
      </c>
      <c r="E86" s="62">
        <f t="shared" si="1"/>
        <v>14.859999999999999</v>
      </c>
      <c r="F86" s="62">
        <f t="shared" si="1"/>
        <v>5.4100000000000001</v>
      </c>
      <c r="G86" s="62">
        <f t="shared" si="1"/>
        <v>0</v>
      </c>
      <c r="H86" s="62">
        <f t="shared" si="1"/>
        <v>0</v>
      </c>
      <c r="I86" s="62">
        <f t="shared" si="1"/>
        <v>0</v>
      </c>
      <c r="J86" s="62">
        <f t="shared" si="1"/>
        <v>0</v>
      </c>
      <c r="K86" s="62">
        <f t="shared" si="1"/>
        <v>11.81</v>
      </c>
      <c r="L86" s="62">
        <f t="shared" si="1"/>
        <v>17.109999999999999</v>
      </c>
      <c r="M86" s="62">
        <f t="shared" si="1"/>
        <v>12.74</v>
      </c>
      <c r="N86" s="62">
        <f t="shared" si="1"/>
        <v>16.670000000000002</v>
      </c>
      <c r="O86" s="62">
        <f t="shared" si="1"/>
        <v>14.16</v>
      </c>
      <c r="P86" s="62">
        <f t="shared" si="1"/>
        <v>9.120000000000001</v>
      </c>
      <c r="Q86" s="62">
        <f t="shared" si="1"/>
        <v>6.7000000000000002</v>
      </c>
      <c r="R86" s="62">
        <f t="shared" si="1"/>
        <v>11.93</v>
      </c>
      <c r="S86" s="62">
        <f t="shared" si="1"/>
        <v>15.67</v>
      </c>
      <c r="T86" s="62">
        <f t="shared" ref="T86:AB86" si="13">T16+ABS(T51)</f>
        <v>14.42</v>
      </c>
      <c r="U86" s="62">
        <f t="shared" si="13"/>
        <v>6.7999999999999998</v>
      </c>
      <c r="V86" s="62">
        <f t="shared" si="13"/>
        <v>5.8200000000000003</v>
      </c>
      <c r="W86" s="62">
        <f t="shared" si="13"/>
        <v>4.8499999999999996</v>
      </c>
      <c r="X86" s="62">
        <f t="shared" si="13"/>
        <v>12.789999999999999</v>
      </c>
      <c r="Y86" s="62">
        <f t="shared" si="13"/>
        <v>8.2899999999999991</v>
      </c>
      <c r="Z86" s="62">
        <f t="shared" si="13"/>
        <v>6.4199999999999999</v>
      </c>
      <c r="AA86" s="62">
        <f t="shared" si="13"/>
        <v>13</v>
      </c>
      <c r="AB86" s="64">
        <f t="shared" si="13"/>
        <v>9.1899999999999995</v>
      </c>
    </row>
    <row r="87" ht="16.5">
      <c r="A87" s="35"/>
      <c r="B87" s="54">
        <v>44971</v>
      </c>
      <c r="C87" s="60">
        <f>SUMIF(E87:AB87,"&gt;0")</f>
        <v>189.81999999999999</v>
      </c>
      <c r="D87" s="61">
        <f>SUMIF(E87:AB87,"&lt;0")</f>
        <v>0</v>
      </c>
      <c r="E87" s="62">
        <f t="shared" si="1"/>
        <v>4.4400000000000004</v>
      </c>
      <c r="F87" s="62">
        <f t="shared" si="1"/>
        <v>1.9299999999999999</v>
      </c>
      <c r="G87" s="62">
        <f t="shared" si="1"/>
        <v>6.4100000000000001</v>
      </c>
      <c r="H87" s="62">
        <f t="shared" si="1"/>
        <v>0</v>
      </c>
      <c r="I87" s="62">
        <f t="shared" si="1"/>
        <v>0</v>
      </c>
      <c r="J87" s="62">
        <f t="shared" si="1"/>
        <v>4.46</v>
      </c>
      <c r="K87" s="62">
        <f t="shared" si="1"/>
        <v>7.6500000000000004</v>
      </c>
      <c r="L87" s="62">
        <f t="shared" si="1"/>
        <v>7.3600000000000003</v>
      </c>
      <c r="M87" s="62">
        <f t="shared" si="1"/>
        <v>9.6999999999999993</v>
      </c>
      <c r="N87" s="62">
        <f t="shared" si="1"/>
        <v>15.6</v>
      </c>
      <c r="O87" s="62">
        <f t="shared" si="1"/>
        <v>6.79</v>
      </c>
      <c r="P87" s="62">
        <f t="shared" si="1"/>
        <v>11.48</v>
      </c>
      <c r="Q87" s="62">
        <f t="shared" si="1"/>
        <v>6.4199999999999999</v>
      </c>
      <c r="R87" s="62">
        <f t="shared" si="1"/>
        <v>16.789999999999999</v>
      </c>
      <c r="S87" s="62">
        <f t="shared" si="1"/>
        <v>16.789999999999999</v>
      </c>
      <c r="T87" s="62">
        <f t="shared" ref="T87:AB87" si="14">T17+ABS(T52)</f>
        <v>7.0099999999999998</v>
      </c>
      <c r="U87" s="62">
        <f t="shared" si="14"/>
        <v>3.8700000000000001</v>
      </c>
      <c r="V87" s="62">
        <f t="shared" si="14"/>
        <v>3.25</v>
      </c>
      <c r="W87" s="62">
        <f t="shared" si="14"/>
        <v>14.039999999999999</v>
      </c>
      <c r="X87" s="62">
        <f t="shared" si="14"/>
        <v>16.489999999999998</v>
      </c>
      <c r="Y87" s="62">
        <f t="shared" si="14"/>
        <v>3.8200000000000003</v>
      </c>
      <c r="Z87" s="62">
        <f t="shared" si="14"/>
        <v>10.09</v>
      </c>
      <c r="AA87" s="62">
        <f t="shared" si="14"/>
        <v>8.2100000000000009</v>
      </c>
      <c r="AB87" s="64">
        <f t="shared" si="14"/>
        <v>7.2199999999999998</v>
      </c>
    </row>
    <row r="88" ht="16.5">
      <c r="A88" s="35"/>
      <c r="B88" s="54">
        <v>44972</v>
      </c>
      <c r="C88" s="60">
        <f>SUMIF(E88:AB88,"&gt;0")</f>
        <v>250.86999999999998</v>
      </c>
      <c r="D88" s="61">
        <f>SUMIF(E88:AB88,"&lt;0")</f>
        <v>0</v>
      </c>
      <c r="E88" s="62">
        <f t="shared" si="1"/>
        <v>6.8200000000000003</v>
      </c>
      <c r="F88" s="62">
        <f t="shared" si="1"/>
        <v>15.69</v>
      </c>
      <c r="G88" s="62">
        <f t="shared" si="1"/>
        <v>10.619999999999999</v>
      </c>
      <c r="H88" s="62">
        <f t="shared" si="1"/>
        <v>8.7699999999999996</v>
      </c>
      <c r="I88" s="62">
        <f t="shared" si="1"/>
        <v>15.66</v>
      </c>
      <c r="J88" s="62">
        <f t="shared" si="1"/>
        <v>19.289999999999999</v>
      </c>
      <c r="K88" s="62">
        <f t="shared" si="1"/>
        <v>12.609999999999999</v>
      </c>
      <c r="L88" s="62">
        <f t="shared" si="1"/>
        <v>2.7799999999999998</v>
      </c>
      <c r="M88" s="62">
        <f t="shared" si="1"/>
        <v>5.3500000000000005</v>
      </c>
      <c r="N88" s="62">
        <f t="shared" si="1"/>
        <v>6.5</v>
      </c>
      <c r="O88" s="62">
        <f t="shared" si="1"/>
        <v>11.75</v>
      </c>
      <c r="P88" s="62">
        <f t="shared" si="1"/>
        <v>16.07</v>
      </c>
      <c r="Q88" s="62">
        <f t="shared" si="1"/>
        <v>10.529999999999999</v>
      </c>
      <c r="R88" s="62">
        <f t="shared" si="1"/>
        <v>4.8199999999999994</v>
      </c>
      <c r="S88" s="62">
        <f t="shared" si="1"/>
        <v>9.3100000000000005</v>
      </c>
      <c r="T88" s="62">
        <f t="shared" ref="T88:AB88" si="15">T18+ABS(T53)</f>
        <v>4.1400000000000006</v>
      </c>
      <c r="U88" s="62">
        <f t="shared" si="15"/>
        <v>7.3200000000000003</v>
      </c>
      <c r="V88" s="62">
        <f t="shared" si="15"/>
        <v>17.760000000000002</v>
      </c>
      <c r="W88" s="62">
        <f t="shared" si="15"/>
        <v>10.960000000000001</v>
      </c>
      <c r="X88" s="62">
        <f t="shared" si="15"/>
        <v>16.600000000000001</v>
      </c>
      <c r="Y88" s="62">
        <f t="shared" si="15"/>
        <v>10.359999999999999</v>
      </c>
      <c r="Z88" s="62">
        <f t="shared" si="15"/>
        <v>15.869999999999999</v>
      </c>
      <c r="AA88" s="62">
        <f t="shared" si="15"/>
        <v>2.3500000000000001</v>
      </c>
      <c r="AB88" s="64">
        <f t="shared" si="15"/>
        <v>8.9399999999999995</v>
      </c>
    </row>
    <row r="89" ht="16.5">
      <c r="A89" s="35"/>
      <c r="B89" s="54">
        <v>44973</v>
      </c>
      <c r="C89" s="60">
        <f>SUMIF(E89:AB89,"&gt;0")</f>
        <v>236.79999999999998</v>
      </c>
      <c r="D89" s="61">
        <f>SUMIF(E89:AB89,"&lt;0")</f>
        <v>0</v>
      </c>
      <c r="E89" s="62">
        <f t="shared" si="1"/>
        <v>5.3499999999999996</v>
      </c>
      <c r="F89" s="62">
        <f t="shared" si="1"/>
        <v>5.7199999999999998</v>
      </c>
      <c r="G89" s="62">
        <f t="shared" si="1"/>
        <v>3.7799999999999998</v>
      </c>
      <c r="H89" s="62">
        <f t="shared" si="1"/>
        <v>12.199999999999999</v>
      </c>
      <c r="I89" s="62">
        <f t="shared" si="1"/>
        <v>8.2899999999999991</v>
      </c>
      <c r="J89" s="62">
        <f t="shared" si="1"/>
        <v>11.44</v>
      </c>
      <c r="K89" s="62">
        <f t="shared" si="1"/>
        <v>9.5800000000000001</v>
      </c>
      <c r="L89" s="62">
        <f t="shared" si="1"/>
        <v>4.5899999999999999</v>
      </c>
      <c r="M89" s="62">
        <f t="shared" si="1"/>
        <v>12.02</v>
      </c>
      <c r="N89" s="62">
        <f t="shared" si="1"/>
        <v>9.5399999999999991</v>
      </c>
      <c r="O89" s="62">
        <f t="shared" si="1"/>
        <v>2.9199999999999999</v>
      </c>
      <c r="P89" s="62">
        <f t="shared" si="1"/>
        <v>13.31</v>
      </c>
      <c r="Q89" s="62">
        <f t="shared" si="1"/>
        <v>4.21</v>
      </c>
      <c r="R89" s="62">
        <f t="shared" si="1"/>
        <v>9.8699999999999992</v>
      </c>
      <c r="S89" s="62">
        <f t="shared" si="1"/>
        <v>16.260000000000002</v>
      </c>
      <c r="T89" s="62">
        <f t="shared" ref="T89:AB89" si="16">T19+ABS(T54)</f>
        <v>1.3199999999999998</v>
      </c>
      <c r="U89" s="62">
        <f t="shared" si="16"/>
        <v>15.81</v>
      </c>
      <c r="V89" s="62">
        <f t="shared" si="16"/>
        <v>13.5</v>
      </c>
      <c r="W89" s="62">
        <f t="shared" si="16"/>
        <v>18.02</v>
      </c>
      <c r="X89" s="62">
        <f t="shared" si="16"/>
        <v>18.07</v>
      </c>
      <c r="Y89" s="62">
        <f t="shared" si="16"/>
        <v>8.1999999999999993</v>
      </c>
      <c r="Z89" s="62">
        <f t="shared" si="16"/>
        <v>4.7400000000000002</v>
      </c>
      <c r="AA89" s="62">
        <f t="shared" si="16"/>
        <v>10.07</v>
      </c>
      <c r="AB89" s="64">
        <f t="shared" si="16"/>
        <v>17.989999999999998</v>
      </c>
    </row>
    <row r="90" ht="16.5">
      <c r="A90" s="35"/>
      <c r="B90" s="54">
        <v>44974</v>
      </c>
      <c r="C90" s="60">
        <f>SUMIF(E90:AB90,"&gt;0")</f>
        <v>221.16</v>
      </c>
      <c r="D90" s="61">
        <f>SUMIF(E90:AB90,"&lt;0")</f>
        <v>0</v>
      </c>
      <c r="E90" s="62">
        <f t="shared" si="1"/>
        <v>10.220000000000001</v>
      </c>
      <c r="F90" s="62">
        <f t="shared" ref="F90:AB90" si="17">F20+ABS(F55)</f>
        <v>3.3200000000000003</v>
      </c>
      <c r="G90" s="62">
        <f t="shared" si="17"/>
        <v>2.27</v>
      </c>
      <c r="H90" s="62">
        <f t="shared" si="17"/>
        <v>9.1899999999999995</v>
      </c>
      <c r="I90" s="62">
        <f t="shared" si="17"/>
        <v>8.3200000000000003</v>
      </c>
      <c r="J90" s="62">
        <f t="shared" si="17"/>
        <v>1.53</v>
      </c>
      <c r="K90" s="62">
        <f t="shared" si="17"/>
        <v>1.23</v>
      </c>
      <c r="L90" s="62">
        <f t="shared" si="17"/>
        <v>2.1699999999999999</v>
      </c>
      <c r="M90" s="62">
        <f t="shared" si="17"/>
        <v>18.170000000000002</v>
      </c>
      <c r="N90" s="62">
        <f t="shared" si="17"/>
        <v>15.5</v>
      </c>
      <c r="O90" s="62">
        <f t="shared" si="17"/>
        <v>3.0999999999999996</v>
      </c>
      <c r="P90" s="62">
        <f t="shared" si="17"/>
        <v>10.609999999999999</v>
      </c>
      <c r="Q90" s="62">
        <f t="shared" si="17"/>
        <v>12.800000000000001</v>
      </c>
      <c r="R90" s="62">
        <f t="shared" si="17"/>
        <v>9.9600000000000009</v>
      </c>
      <c r="S90" s="62">
        <f t="shared" si="17"/>
        <v>16.129999999999999</v>
      </c>
      <c r="T90" s="62">
        <f t="shared" si="17"/>
        <v>16.690000000000001</v>
      </c>
      <c r="U90" s="62">
        <f t="shared" si="17"/>
        <v>7.0599999999999996</v>
      </c>
      <c r="V90" s="62">
        <f t="shared" si="17"/>
        <v>4.25</v>
      </c>
      <c r="W90" s="62">
        <f t="shared" si="17"/>
        <v>16.690000000000001</v>
      </c>
      <c r="X90" s="62">
        <f t="shared" si="17"/>
        <v>10.57</v>
      </c>
      <c r="Y90" s="62">
        <f t="shared" si="17"/>
        <v>12.02</v>
      </c>
      <c r="Z90" s="62">
        <f t="shared" si="17"/>
        <v>14.44</v>
      </c>
      <c r="AA90" s="62">
        <f t="shared" si="17"/>
        <v>12.869999999999999</v>
      </c>
      <c r="AB90" s="64">
        <f t="shared" si="17"/>
        <v>2.0499999999999998</v>
      </c>
    </row>
    <row r="91" ht="16.5">
      <c r="A91" s="35"/>
      <c r="B91" s="54">
        <v>44975</v>
      </c>
      <c r="C91" s="60">
        <f>SUMIF(E91:AB91,"&gt;0")</f>
        <v>295.42999999999995</v>
      </c>
      <c r="D91" s="61">
        <f>SUMIF(E91:AB91,"&lt;0")</f>
        <v>0</v>
      </c>
      <c r="E91" s="62">
        <f t="shared" si="1"/>
        <v>10.92</v>
      </c>
      <c r="F91" s="62">
        <f t="shared" ref="F91:AB91" si="18">F21+ABS(F56)</f>
        <v>12.34</v>
      </c>
      <c r="G91" s="62">
        <f t="shared" si="18"/>
        <v>18.199999999999999</v>
      </c>
      <c r="H91" s="62">
        <f t="shared" si="18"/>
        <v>15.9</v>
      </c>
      <c r="I91" s="62">
        <f t="shared" si="18"/>
        <v>15.699999999999999</v>
      </c>
      <c r="J91" s="62">
        <f t="shared" si="18"/>
        <v>18.010000000000002</v>
      </c>
      <c r="K91" s="62">
        <f t="shared" si="18"/>
        <v>14.59</v>
      </c>
      <c r="L91" s="62">
        <f t="shared" si="18"/>
        <v>16.23</v>
      </c>
      <c r="M91" s="62">
        <f t="shared" si="18"/>
        <v>9.7799999999999994</v>
      </c>
      <c r="N91" s="62">
        <f t="shared" si="18"/>
        <v>13.109999999999999</v>
      </c>
      <c r="O91" s="62">
        <f t="shared" si="18"/>
        <v>14.300000000000001</v>
      </c>
      <c r="P91" s="62">
        <f t="shared" si="18"/>
        <v>15.720000000000001</v>
      </c>
      <c r="Q91" s="62">
        <f t="shared" si="18"/>
        <v>17.25</v>
      </c>
      <c r="R91" s="62">
        <f t="shared" si="18"/>
        <v>8.1600000000000001</v>
      </c>
      <c r="S91" s="62">
        <f t="shared" si="18"/>
        <v>12.32</v>
      </c>
      <c r="T91" s="62">
        <f t="shared" si="18"/>
        <v>7.1399999999999997</v>
      </c>
      <c r="U91" s="62">
        <f t="shared" si="18"/>
        <v>10.98</v>
      </c>
      <c r="V91" s="62">
        <f t="shared" si="18"/>
        <v>7.0599999999999996</v>
      </c>
      <c r="W91" s="62">
        <f t="shared" si="18"/>
        <v>5.2800000000000002</v>
      </c>
      <c r="X91" s="62">
        <f t="shared" si="18"/>
        <v>12.74</v>
      </c>
      <c r="Y91" s="62">
        <f t="shared" si="18"/>
        <v>15.380000000000001</v>
      </c>
      <c r="Z91" s="62">
        <f t="shared" si="18"/>
        <v>14.640000000000001</v>
      </c>
      <c r="AA91" s="62">
        <f t="shared" si="18"/>
        <v>6.4100000000000001</v>
      </c>
      <c r="AB91" s="64">
        <f t="shared" si="18"/>
        <v>3.27</v>
      </c>
    </row>
    <row r="92" ht="16.5">
      <c r="A92" s="35"/>
      <c r="B92" s="54">
        <v>44976</v>
      </c>
      <c r="C92" s="60">
        <f>SUMIF(E92:AB92,"&gt;0")</f>
        <v>216.24000000000001</v>
      </c>
      <c r="D92" s="61">
        <f>SUMIF(E92:AB92,"&lt;0")</f>
        <v>0</v>
      </c>
      <c r="E92" s="62">
        <f t="shared" si="1"/>
        <v>7.1200000000000001</v>
      </c>
      <c r="F92" s="62">
        <f t="shared" ref="F92:AB92" si="19">F22+ABS(F57)</f>
        <v>5.7800000000000002</v>
      </c>
      <c r="G92" s="62">
        <f t="shared" si="19"/>
        <v>0.79000000000000004</v>
      </c>
      <c r="H92" s="62">
        <f t="shared" si="19"/>
        <v>4.7000000000000002</v>
      </c>
      <c r="I92" s="62">
        <f t="shared" si="19"/>
        <v>1.4199999999999999</v>
      </c>
      <c r="J92" s="62">
        <f t="shared" si="19"/>
        <v>5.9100000000000001</v>
      </c>
      <c r="K92" s="62">
        <f t="shared" si="19"/>
        <v>13.609999999999999</v>
      </c>
      <c r="L92" s="62">
        <f t="shared" si="19"/>
        <v>17.219999999999999</v>
      </c>
      <c r="M92" s="62">
        <f t="shared" si="19"/>
        <v>8.9900000000000002</v>
      </c>
      <c r="N92" s="62">
        <f t="shared" si="19"/>
        <v>4.25</v>
      </c>
      <c r="O92" s="62">
        <f t="shared" si="19"/>
        <v>14.9</v>
      </c>
      <c r="P92" s="62">
        <f t="shared" si="19"/>
        <v>2.4199999999999999</v>
      </c>
      <c r="Q92" s="62">
        <f t="shared" si="19"/>
        <v>9.6899999999999995</v>
      </c>
      <c r="R92" s="62">
        <f t="shared" si="19"/>
        <v>16.239999999999998</v>
      </c>
      <c r="S92" s="62">
        <f t="shared" si="19"/>
        <v>13.779999999999999</v>
      </c>
      <c r="T92" s="62">
        <f t="shared" si="19"/>
        <v>13.08</v>
      </c>
      <c r="U92" s="62">
        <f t="shared" si="19"/>
        <v>4.7599999999999998</v>
      </c>
      <c r="V92" s="62">
        <f t="shared" si="19"/>
        <v>10.24</v>
      </c>
      <c r="W92" s="62">
        <f t="shared" si="19"/>
        <v>3.1699999999999999</v>
      </c>
      <c r="X92" s="62">
        <f t="shared" si="19"/>
        <v>9.4000000000000004</v>
      </c>
      <c r="Y92" s="62">
        <f t="shared" si="19"/>
        <v>15.23</v>
      </c>
      <c r="Z92" s="62">
        <f t="shared" si="19"/>
        <v>8.7799999999999994</v>
      </c>
      <c r="AA92" s="62">
        <f t="shared" si="19"/>
        <v>8.6799999999999997</v>
      </c>
      <c r="AB92" s="64">
        <f t="shared" si="19"/>
        <v>16.079999999999998</v>
      </c>
    </row>
    <row r="93" ht="16.5">
      <c r="A93" s="35"/>
      <c r="B93" s="54">
        <v>44977</v>
      </c>
      <c r="C93" s="60">
        <f>SUMIF(E93:AB93,"&gt;0")</f>
        <v>233.59999999999994</v>
      </c>
      <c r="D93" s="61">
        <f>SUMIF(E93:AB93,"&lt;0")</f>
        <v>0</v>
      </c>
      <c r="E93" s="62">
        <f t="shared" si="1"/>
        <v>13.949999999999999</v>
      </c>
      <c r="F93" s="62">
        <f t="shared" ref="F93:AB93" si="20">F23+ABS(F58)</f>
        <v>12.449999999999999</v>
      </c>
      <c r="G93" s="62">
        <f t="shared" si="20"/>
        <v>13.119999999999999</v>
      </c>
      <c r="H93" s="62">
        <f t="shared" si="20"/>
        <v>0</v>
      </c>
      <c r="I93" s="62">
        <f t="shared" si="20"/>
        <v>0</v>
      </c>
      <c r="J93" s="62">
        <f t="shared" si="20"/>
        <v>6.5800000000000001</v>
      </c>
      <c r="K93" s="62">
        <f t="shared" si="20"/>
        <v>16.989999999999998</v>
      </c>
      <c r="L93" s="62">
        <f t="shared" si="20"/>
        <v>4.1799999999999997</v>
      </c>
      <c r="M93" s="62">
        <f t="shared" si="20"/>
        <v>5.3799999999999999</v>
      </c>
      <c r="N93" s="62">
        <f t="shared" si="20"/>
        <v>15.210000000000001</v>
      </c>
      <c r="O93" s="62">
        <f t="shared" si="20"/>
        <v>13.550000000000001</v>
      </c>
      <c r="P93" s="62">
        <f t="shared" si="20"/>
        <v>7.7400000000000002</v>
      </c>
      <c r="Q93" s="62">
        <f t="shared" si="20"/>
        <v>9.0399999999999991</v>
      </c>
      <c r="R93" s="62">
        <f t="shared" si="20"/>
        <v>5.0199999999999996</v>
      </c>
      <c r="S93" s="62">
        <f t="shared" si="20"/>
        <v>14.869999999999999</v>
      </c>
      <c r="T93" s="62">
        <f t="shared" si="20"/>
        <v>6.1699999999999999</v>
      </c>
      <c r="U93" s="62">
        <f t="shared" si="20"/>
        <v>13.27</v>
      </c>
      <c r="V93" s="62">
        <f t="shared" si="20"/>
        <v>5.2400000000000002</v>
      </c>
      <c r="W93" s="62">
        <f t="shared" si="20"/>
        <v>19.5</v>
      </c>
      <c r="X93" s="62">
        <f t="shared" si="20"/>
        <v>17.719999999999999</v>
      </c>
      <c r="Y93" s="62">
        <f t="shared" si="20"/>
        <v>18.789999999999999</v>
      </c>
      <c r="Z93" s="62">
        <f t="shared" si="20"/>
        <v>1.8200000000000001</v>
      </c>
      <c r="AA93" s="62">
        <f t="shared" si="20"/>
        <v>4.5700000000000003</v>
      </c>
      <c r="AB93" s="64">
        <f t="shared" si="20"/>
        <v>8.4399999999999995</v>
      </c>
    </row>
    <row r="94" ht="16.5">
      <c r="A94" s="35"/>
      <c r="B94" s="54">
        <v>44978</v>
      </c>
      <c r="C94" s="60">
        <f>SUMIF(E94:AB94,"&gt;0")</f>
        <v>222.83999999999995</v>
      </c>
      <c r="D94" s="61">
        <f>SUMIF(E94:AB94,"&lt;0")</f>
        <v>0</v>
      </c>
      <c r="E94" s="62">
        <f t="shared" si="1"/>
        <v>7.0599999999999996</v>
      </c>
      <c r="F94" s="62">
        <f t="shared" ref="F94:AB94" si="21">F24+ABS(F59)</f>
        <v>5.0499999999999998</v>
      </c>
      <c r="G94" s="62">
        <f t="shared" si="21"/>
        <v>0.65000000000000002</v>
      </c>
      <c r="H94" s="62">
        <f t="shared" si="21"/>
        <v>0</v>
      </c>
      <c r="I94" s="62">
        <f t="shared" si="21"/>
        <v>0</v>
      </c>
      <c r="J94" s="62">
        <f t="shared" si="21"/>
        <v>11</v>
      </c>
      <c r="K94" s="62">
        <f t="shared" si="21"/>
        <v>13.529999999999999</v>
      </c>
      <c r="L94" s="62">
        <f t="shared" si="21"/>
        <v>14.109999999999999</v>
      </c>
      <c r="M94" s="62">
        <f t="shared" si="21"/>
        <v>8.2899999999999991</v>
      </c>
      <c r="N94" s="62">
        <f t="shared" si="21"/>
        <v>7.7400000000000002</v>
      </c>
      <c r="O94" s="62">
        <f t="shared" si="21"/>
        <v>9.25</v>
      </c>
      <c r="P94" s="62">
        <f t="shared" si="21"/>
        <v>12.09</v>
      </c>
      <c r="Q94" s="62">
        <f t="shared" si="21"/>
        <v>15.459999999999999</v>
      </c>
      <c r="R94" s="62">
        <f t="shared" si="21"/>
        <v>6.9199999999999999</v>
      </c>
      <c r="S94" s="62">
        <f t="shared" si="21"/>
        <v>5.0300000000000002</v>
      </c>
      <c r="T94" s="62">
        <f t="shared" si="21"/>
        <v>11.02</v>
      </c>
      <c r="U94" s="62">
        <f t="shared" si="21"/>
        <v>8.6600000000000001</v>
      </c>
      <c r="V94" s="62">
        <f t="shared" si="21"/>
        <v>10.960000000000001</v>
      </c>
      <c r="W94" s="62">
        <f t="shared" si="21"/>
        <v>17.949999999999999</v>
      </c>
      <c r="X94" s="62">
        <f t="shared" si="21"/>
        <v>12.039999999999999</v>
      </c>
      <c r="Y94" s="62">
        <f t="shared" si="21"/>
        <v>18.440000000000001</v>
      </c>
      <c r="Z94" s="62">
        <f t="shared" si="21"/>
        <v>16.48</v>
      </c>
      <c r="AA94" s="62">
        <f t="shared" si="21"/>
        <v>5.9799999999999995</v>
      </c>
      <c r="AB94" s="64">
        <f t="shared" si="21"/>
        <v>5.1299999999999999</v>
      </c>
    </row>
    <row r="95" ht="16.5">
      <c r="A95" s="35"/>
      <c r="B95" s="54">
        <v>44979</v>
      </c>
      <c r="C95" s="60">
        <f>SUMIF(E95:AB95,"&gt;0")</f>
        <v>196.99000000000007</v>
      </c>
      <c r="D95" s="61">
        <f>SUMIF(E95:AB95,"&lt;0")</f>
        <v>0</v>
      </c>
      <c r="E95" s="62">
        <f t="shared" si="1"/>
        <v>1.7</v>
      </c>
      <c r="F95" s="62">
        <f t="shared" ref="F95:AB95" si="22">F25+ABS(F60)</f>
        <v>7.2800000000000002</v>
      </c>
      <c r="G95" s="62">
        <f t="shared" si="22"/>
        <v>1.47</v>
      </c>
      <c r="H95" s="62">
        <f t="shared" si="22"/>
        <v>0</v>
      </c>
      <c r="I95" s="62">
        <f t="shared" si="22"/>
        <v>0</v>
      </c>
      <c r="J95" s="62">
        <f t="shared" si="22"/>
        <v>0.65000000000000002</v>
      </c>
      <c r="K95" s="62">
        <f t="shared" si="22"/>
        <v>16.030000000000001</v>
      </c>
      <c r="L95" s="62">
        <f t="shared" si="22"/>
        <v>9.7699999999999996</v>
      </c>
      <c r="M95" s="62">
        <f t="shared" si="22"/>
        <v>4.5700000000000003</v>
      </c>
      <c r="N95" s="62">
        <f t="shared" si="22"/>
        <v>4.5099999999999998</v>
      </c>
      <c r="O95" s="62">
        <f t="shared" si="22"/>
        <v>6.2400000000000002</v>
      </c>
      <c r="P95" s="62">
        <f t="shared" si="22"/>
        <v>6.1500000000000004</v>
      </c>
      <c r="Q95" s="62">
        <f t="shared" si="22"/>
        <v>9.6899999999999995</v>
      </c>
      <c r="R95" s="62">
        <f t="shared" si="22"/>
        <v>11.34</v>
      </c>
      <c r="S95" s="62">
        <f t="shared" si="22"/>
        <v>16.809999999999999</v>
      </c>
      <c r="T95" s="62">
        <f t="shared" si="22"/>
        <v>16.449999999999999</v>
      </c>
      <c r="U95" s="62">
        <f t="shared" si="22"/>
        <v>9.5500000000000007</v>
      </c>
      <c r="V95" s="62">
        <f t="shared" si="22"/>
        <v>9.4899999999999984</v>
      </c>
      <c r="W95" s="62">
        <f t="shared" si="22"/>
        <v>9.5600000000000005</v>
      </c>
      <c r="X95" s="62">
        <f t="shared" si="22"/>
        <v>16.140000000000001</v>
      </c>
      <c r="Y95" s="62">
        <f t="shared" si="22"/>
        <v>15.369999999999999</v>
      </c>
      <c r="Z95" s="62">
        <f t="shared" si="22"/>
        <v>14.43</v>
      </c>
      <c r="AA95" s="62">
        <f t="shared" si="22"/>
        <v>5.8600000000000003</v>
      </c>
      <c r="AB95" s="64">
        <f t="shared" si="22"/>
        <v>3.9300000000000002</v>
      </c>
    </row>
    <row r="96" ht="16.5">
      <c r="A96" s="35"/>
      <c r="B96" s="54">
        <v>44980</v>
      </c>
      <c r="C96" s="60">
        <f>SUMIF(E96:AB96,"&gt;0")</f>
        <v>240.89999999999998</v>
      </c>
      <c r="D96" s="61">
        <f>SUMIF(E96:AB96,"&lt;0")</f>
        <v>0</v>
      </c>
      <c r="E96" s="62">
        <f t="shared" si="1"/>
        <v>3.4399999999999999</v>
      </c>
      <c r="F96" s="62">
        <f t="shared" ref="F96:AB96" si="23">F26+ABS(F61)</f>
        <v>3.3900000000000001</v>
      </c>
      <c r="G96" s="62">
        <f t="shared" si="23"/>
        <v>3.5600000000000001</v>
      </c>
      <c r="H96" s="62">
        <f t="shared" si="23"/>
        <v>0</v>
      </c>
      <c r="I96" s="62">
        <f t="shared" si="23"/>
        <v>0</v>
      </c>
      <c r="J96" s="62">
        <f t="shared" si="23"/>
        <v>0.82999999999999996</v>
      </c>
      <c r="K96" s="62">
        <f t="shared" si="23"/>
        <v>8.1099999999999994</v>
      </c>
      <c r="L96" s="62">
        <f t="shared" si="23"/>
        <v>16.579999999999998</v>
      </c>
      <c r="M96" s="62">
        <f t="shared" si="23"/>
        <v>16.859999999999999</v>
      </c>
      <c r="N96" s="62">
        <f t="shared" si="23"/>
        <v>16.199999999999999</v>
      </c>
      <c r="O96" s="62">
        <f t="shared" si="23"/>
        <v>14.82</v>
      </c>
      <c r="P96" s="62">
        <f t="shared" si="23"/>
        <v>13.33</v>
      </c>
      <c r="Q96" s="62">
        <f t="shared" si="23"/>
        <v>11.639999999999999</v>
      </c>
      <c r="R96" s="62">
        <f t="shared" si="23"/>
        <v>15.279999999999999</v>
      </c>
      <c r="S96" s="62">
        <f t="shared" si="23"/>
        <v>11.359999999999999</v>
      </c>
      <c r="T96" s="62">
        <f t="shared" si="23"/>
        <v>16.030000000000001</v>
      </c>
      <c r="U96" s="62">
        <f t="shared" si="23"/>
        <v>6.3600000000000003</v>
      </c>
      <c r="V96" s="62">
        <f t="shared" si="23"/>
        <v>4.8700000000000001</v>
      </c>
      <c r="W96" s="62">
        <f t="shared" si="23"/>
        <v>13.619999999999999</v>
      </c>
      <c r="X96" s="62">
        <f t="shared" si="23"/>
        <v>15.609999999999999</v>
      </c>
      <c r="Y96" s="62">
        <f t="shared" si="23"/>
        <v>15.84</v>
      </c>
      <c r="Z96" s="62">
        <f t="shared" si="23"/>
        <v>16.460000000000001</v>
      </c>
      <c r="AA96" s="62">
        <f t="shared" si="23"/>
        <v>5.3899999999999997</v>
      </c>
      <c r="AB96" s="64">
        <f t="shared" si="23"/>
        <v>11.32</v>
      </c>
    </row>
    <row r="97" ht="16.5">
      <c r="A97" s="35"/>
      <c r="B97" s="54">
        <v>44981</v>
      </c>
      <c r="C97" s="60">
        <f>SUMIF(E97:AB97,"&gt;0")</f>
        <v>220.56999999999999</v>
      </c>
      <c r="D97" s="61">
        <f>SUMIF(E97:AB97,"&lt;0")</f>
        <v>0</v>
      </c>
      <c r="E97" s="62">
        <f t="shared" si="1"/>
        <v>11.619999999999999</v>
      </c>
      <c r="F97" s="62">
        <f t="shared" ref="F97:AB97" si="24">F27+ABS(F62)</f>
        <v>1.78</v>
      </c>
      <c r="G97" s="62">
        <f t="shared" si="24"/>
        <v>0.17000000000000001</v>
      </c>
      <c r="H97" s="62">
        <f t="shared" si="24"/>
        <v>0</v>
      </c>
      <c r="I97" s="62">
        <f t="shared" si="24"/>
        <v>0</v>
      </c>
      <c r="J97" s="62">
        <f t="shared" si="24"/>
        <v>3</v>
      </c>
      <c r="K97" s="62">
        <f t="shared" si="24"/>
        <v>15.789999999999999</v>
      </c>
      <c r="L97" s="62">
        <f t="shared" si="24"/>
        <v>15.75</v>
      </c>
      <c r="M97" s="62">
        <f t="shared" si="24"/>
        <v>5.4299999999999997</v>
      </c>
      <c r="N97" s="62">
        <f t="shared" si="24"/>
        <v>9.0399999999999991</v>
      </c>
      <c r="O97" s="62">
        <f t="shared" si="24"/>
        <v>9.0899999999999999</v>
      </c>
      <c r="P97" s="62">
        <f t="shared" si="24"/>
        <v>16.77</v>
      </c>
      <c r="Q97" s="62">
        <f t="shared" si="24"/>
        <v>5.21</v>
      </c>
      <c r="R97" s="62">
        <f t="shared" si="24"/>
        <v>9.1099999999999994</v>
      </c>
      <c r="S97" s="62">
        <f t="shared" si="24"/>
        <v>8.120000000000001</v>
      </c>
      <c r="T97" s="62">
        <f t="shared" si="24"/>
        <v>8.4700000000000006</v>
      </c>
      <c r="U97" s="62">
        <f t="shared" si="24"/>
        <v>3.6299999999999999</v>
      </c>
      <c r="V97" s="62">
        <f t="shared" si="24"/>
        <v>16.379999999999999</v>
      </c>
      <c r="W97" s="62">
        <f t="shared" si="24"/>
        <v>15.91</v>
      </c>
      <c r="X97" s="62">
        <f t="shared" si="24"/>
        <v>16.02</v>
      </c>
      <c r="Y97" s="62">
        <f t="shared" si="24"/>
        <v>8.1699999999999999</v>
      </c>
      <c r="Z97" s="62">
        <f t="shared" si="24"/>
        <v>15.52</v>
      </c>
      <c r="AA97" s="62">
        <f t="shared" si="24"/>
        <v>10.31</v>
      </c>
      <c r="AB97" s="64">
        <f t="shared" si="24"/>
        <v>15.279999999999999</v>
      </c>
    </row>
    <row r="98" ht="16.5">
      <c r="A98" s="35"/>
      <c r="B98" s="54">
        <v>44982</v>
      </c>
      <c r="C98" s="60">
        <f>SUMIF(E98:AB98,"&gt;0")</f>
        <v>244.66999999999999</v>
      </c>
      <c r="D98" s="61">
        <f>SUMIF(E98:AB98,"&lt;0")</f>
        <v>0</v>
      </c>
      <c r="E98" s="62">
        <f t="shared" si="1"/>
        <v>15.73</v>
      </c>
      <c r="F98" s="62">
        <f t="shared" ref="F98:AB98" si="25">F28+ABS(F63)</f>
        <v>9.8300000000000001</v>
      </c>
      <c r="G98" s="62">
        <f t="shared" si="25"/>
        <v>0</v>
      </c>
      <c r="H98" s="62">
        <f t="shared" si="25"/>
        <v>0</v>
      </c>
      <c r="I98" s="62">
        <f t="shared" si="25"/>
        <v>0</v>
      </c>
      <c r="J98" s="62">
        <f t="shared" si="25"/>
        <v>0</v>
      </c>
      <c r="K98" s="62">
        <f t="shared" si="25"/>
        <v>0</v>
      </c>
      <c r="L98" s="62">
        <f t="shared" si="25"/>
        <v>8.2400000000000002</v>
      </c>
      <c r="M98" s="62">
        <f t="shared" si="25"/>
        <v>16.539999999999999</v>
      </c>
      <c r="N98" s="62">
        <f t="shared" si="25"/>
        <v>9.9399999999999995</v>
      </c>
      <c r="O98" s="62">
        <f t="shared" si="25"/>
        <v>4.2199999999999998</v>
      </c>
      <c r="P98" s="62">
        <f t="shared" si="25"/>
        <v>16.93</v>
      </c>
      <c r="Q98" s="62">
        <f t="shared" si="25"/>
        <v>18.079999999999998</v>
      </c>
      <c r="R98" s="62">
        <f t="shared" si="25"/>
        <v>18.579999999999998</v>
      </c>
      <c r="S98" s="62">
        <f t="shared" si="25"/>
        <v>17.07</v>
      </c>
      <c r="T98" s="62">
        <f t="shared" si="25"/>
        <v>17.859999999999999</v>
      </c>
      <c r="U98" s="62">
        <f t="shared" si="25"/>
        <v>9.2200000000000006</v>
      </c>
      <c r="V98" s="62">
        <f t="shared" si="25"/>
        <v>1.99</v>
      </c>
      <c r="W98" s="62">
        <f t="shared" si="25"/>
        <v>16.370000000000001</v>
      </c>
      <c r="X98" s="62">
        <f t="shared" si="25"/>
        <v>16.940000000000001</v>
      </c>
      <c r="Y98" s="62">
        <f t="shared" si="25"/>
        <v>13.31</v>
      </c>
      <c r="Z98" s="62">
        <f t="shared" si="25"/>
        <v>10.630000000000001</v>
      </c>
      <c r="AA98" s="62">
        <f t="shared" si="25"/>
        <v>16.050000000000001</v>
      </c>
      <c r="AB98" s="64">
        <f t="shared" si="25"/>
        <v>7.1399999999999997</v>
      </c>
    </row>
    <row r="99" ht="16.5">
      <c r="A99" s="35"/>
      <c r="B99" s="54">
        <v>44983</v>
      </c>
      <c r="C99" s="60">
        <f>SUMIF(E99:AB99,"&gt;0")</f>
        <v>207.14999999999998</v>
      </c>
      <c r="D99" s="61">
        <f>SUMIF(E99:AB99,"&lt;0")</f>
        <v>0</v>
      </c>
      <c r="E99" s="62">
        <f t="shared" si="1"/>
        <v>13.34</v>
      </c>
      <c r="F99" s="62">
        <f t="shared" ref="F99:AB99" si="26">F29+ABS(F64)</f>
        <v>7.5999999999999996</v>
      </c>
      <c r="G99" s="62">
        <f t="shared" si="26"/>
        <v>0</v>
      </c>
      <c r="H99" s="62">
        <f t="shared" si="26"/>
        <v>0</v>
      </c>
      <c r="I99" s="62">
        <f t="shared" si="26"/>
        <v>0</v>
      </c>
      <c r="J99" s="62">
        <f t="shared" si="26"/>
        <v>0</v>
      </c>
      <c r="K99" s="62">
        <f t="shared" si="26"/>
        <v>0</v>
      </c>
      <c r="L99" s="62">
        <f t="shared" si="26"/>
        <v>3.9199999999999999</v>
      </c>
      <c r="M99" s="62">
        <f t="shared" si="26"/>
        <v>16.77</v>
      </c>
      <c r="N99" s="62">
        <f t="shared" si="26"/>
        <v>12.210000000000001</v>
      </c>
      <c r="O99" s="62">
        <f t="shared" si="26"/>
        <v>17.34</v>
      </c>
      <c r="P99" s="62">
        <f t="shared" si="26"/>
        <v>16.629999999999999</v>
      </c>
      <c r="Q99" s="62">
        <f t="shared" si="26"/>
        <v>7.8099999999999996</v>
      </c>
      <c r="R99" s="62">
        <f t="shared" si="26"/>
        <v>17.359999999999999</v>
      </c>
      <c r="S99" s="62">
        <f t="shared" si="26"/>
        <v>12.35</v>
      </c>
      <c r="T99" s="62">
        <f t="shared" si="26"/>
        <v>9.1199999999999992</v>
      </c>
      <c r="U99" s="62">
        <f t="shared" si="26"/>
        <v>15.529999999999999</v>
      </c>
      <c r="V99" s="62">
        <f t="shared" si="26"/>
        <v>6.7199999999999998</v>
      </c>
      <c r="W99" s="62">
        <f t="shared" si="26"/>
        <v>3.02</v>
      </c>
      <c r="X99" s="62">
        <f t="shared" si="26"/>
        <v>14.539999999999999</v>
      </c>
      <c r="Y99" s="62">
        <f t="shared" si="26"/>
        <v>8.1899999999999995</v>
      </c>
      <c r="Z99" s="62">
        <f t="shared" si="26"/>
        <v>12.140000000000001</v>
      </c>
      <c r="AA99" s="62">
        <f t="shared" si="26"/>
        <v>12.34</v>
      </c>
      <c r="AB99" s="64">
        <f t="shared" si="26"/>
        <v>0.22</v>
      </c>
    </row>
    <row r="100" ht="16.5">
      <c r="A100" s="35"/>
      <c r="B100" s="54">
        <v>44984</v>
      </c>
      <c r="C100" s="60">
        <f>SUMIF(E100:AB100,"&gt;0")</f>
        <v>189.58000000000001</v>
      </c>
      <c r="D100" s="61">
        <f>SUMIF(E100:AB100,"&lt;0")</f>
        <v>0</v>
      </c>
      <c r="E100" s="62">
        <f t="shared" si="1"/>
        <v>0.90000000000000002</v>
      </c>
      <c r="F100" s="62">
        <f t="shared" ref="F100:AB100" si="27">F30+ABS(F65)</f>
        <v>0</v>
      </c>
      <c r="G100" s="62">
        <f t="shared" si="27"/>
        <v>0</v>
      </c>
      <c r="H100" s="62">
        <f t="shared" si="27"/>
        <v>0</v>
      </c>
      <c r="I100" s="62">
        <f t="shared" si="27"/>
        <v>0</v>
      </c>
      <c r="J100" s="62">
        <f t="shared" si="27"/>
        <v>0</v>
      </c>
      <c r="K100" s="62">
        <f t="shared" si="27"/>
        <v>0</v>
      </c>
      <c r="L100" s="62">
        <f t="shared" si="27"/>
        <v>3.48</v>
      </c>
      <c r="M100" s="62">
        <f t="shared" si="27"/>
        <v>9.8699999999999992</v>
      </c>
      <c r="N100" s="62">
        <f t="shared" si="27"/>
        <v>4.75</v>
      </c>
      <c r="O100" s="62">
        <f t="shared" si="27"/>
        <v>16.039999999999999</v>
      </c>
      <c r="P100" s="62">
        <f t="shared" si="27"/>
        <v>11.890000000000001</v>
      </c>
      <c r="Q100" s="62">
        <f t="shared" si="27"/>
        <v>13.199999999999999</v>
      </c>
      <c r="R100" s="62">
        <f t="shared" si="27"/>
        <v>14.800000000000001</v>
      </c>
      <c r="S100" s="62">
        <f t="shared" si="27"/>
        <v>15.140000000000001</v>
      </c>
      <c r="T100" s="62">
        <f t="shared" si="27"/>
        <v>3.4199999999999999</v>
      </c>
      <c r="U100" s="62">
        <f t="shared" si="27"/>
        <v>8.3900000000000006</v>
      </c>
      <c r="V100" s="62">
        <f t="shared" si="27"/>
        <v>13.300000000000001</v>
      </c>
      <c r="W100" s="62">
        <f t="shared" si="27"/>
        <v>8.5500000000000007</v>
      </c>
      <c r="X100" s="62">
        <f t="shared" si="27"/>
        <v>16.129999999999999</v>
      </c>
      <c r="Y100" s="62">
        <f t="shared" si="27"/>
        <v>15.81</v>
      </c>
      <c r="Z100" s="62">
        <f t="shared" si="27"/>
        <v>16.120000000000001</v>
      </c>
      <c r="AA100" s="62">
        <f t="shared" si="27"/>
        <v>2.96</v>
      </c>
      <c r="AB100" s="64">
        <f t="shared" si="27"/>
        <v>14.83</v>
      </c>
    </row>
    <row r="101" ht="16.5">
      <c r="A101" s="35"/>
      <c r="B101" s="54">
        <v>44985</v>
      </c>
      <c r="C101" s="60">
        <f>SUMIF(E101:AB101,"&gt;0")</f>
        <v>250.19</v>
      </c>
      <c r="D101" s="61">
        <f>SUMIF(E101:AB101,"&lt;0")</f>
        <v>0</v>
      </c>
      <c r="E101" s="62">
        <f t="shared" si="1"/>
        <v>8.2100000000000009</v>
      </c>
      <c r="F101" s="62">
        <f t="shared" ref="F101:AB101" si="28">F31+ABS(F66)</f>
        <v>17.16</v>
      </c>
      <c r="G101" s="62">
        <f t="shared" si="28"/>
        <v>1.76</v>
      </c>
      <c r="H101" s="62">
        <f t="shared" si="28"/>
        <v>0</v>
      </c>
      <c r="I101" s="62">
        <f t="shared" si="28"/>
        <v>0</v>
      </c>
      <c r="J101" s="62">
        <f t="shared" si="28"/>
        <v>2.4199999999999999</v>
      </c>
      <c r="K101" s="62">
        <f t="shared" si="28"/>
        <v>12.369999999999999</v>
      </c>
      <c r="L101" s="62">
        <f t="shared" si="28"/>
        <v>13.81</v>
      </c>
      <c r="M101" s="62">
        <f t="shared" si="28"/>
        <v>17.260000000000002</v>
      </c>
      <c r="N101" s="62">
        <f t="shared" si="28"/>
        <v>0.66000000000000003</v>
      </c>
      <c r="O101" s="62">
        <f t="shared" si="28"/>
        <v>7.5199999999999996</v>
      </c>
      <c r="P101" s="62">
        <f t="shared" si="28"/>
        <v>12.09</v>
      </c>
      <c r="Q101" s="62">
        <f t="shared" si="28"/>
        <v>10.139999999999999</v>
      </c>
      <c r="R101" s="62">
        <f t="shared" si="28"/>
        <v>14.99</v>
      </c>
      <c r="S101" s="62">
        <f t="shared" si="28"/>
        <v>10.199999999999999</v>
      </c>
      <c r="T101" s="62">
        <f t="shared" si="28"/>
        <v>14.109999999999999</v>
      </c>
      <c r="U101" s="62">
        <f t="shared" si="28"/>
        <v>15.18</v>
      </c>
      <c r="V101" s="62">
        <f t="shared" si="28"/>
        <v>15.670000000000002</v>
      </c>
      <c r="W101" s="62">
        <f t="shared" si="28"/>
        <v>12.84</v>
      </c>
      <c r="X101" s="62">
        <f t="shared" si="28"/>
        <v>5.4800000000000004</v>
      </c>
      <c r="Y101" s="62">
        <f t="shared" si="28"/>
        <v>17.760000000000002</v>
      </c>
      <c r="Z101" s="62">
        <f t="shared" si="28"/>
        <v>12.91</v>
      </c>
      <c r="AA101" s="62">
        <f t="shared" si="28"/>
        <v>14.99</v>
      </c>
      <c r="AB101" s="64">
        <f t="shared" si="28"/>
        <v>12.66</v>
      </c>
    </row>
    <row r="102" ht="16.5">
      <c r="A102" s="35"/>
      <c r="B102" s="55"/>
      <c r="C102" s="60">
        <f>SUMIF(E102:AB102,"&gt;0")</f>
        <v>0</v>
      </c>
      <c r="D102" s="61">
        <f>SUMIF(E102:AB102,"&lt;0")</f>
        <v>0</v>
      </c>
      <c r="E102" s="62">
        <f t="shared" si="1"/>
        <v>0</v>
      </c>
      <c r="F102" s="62">
        <f t="shared" ref="F102:AB102" si="29">F32+ABS(F67)</f>
        <v>0</v>
      </c>
      <c r="G102" s="62">
        <f t="shared" si="29"/>
        <v>0</v>
      </c>
      <c r="H102" s="62">
        <f t="shared" si="29"/>
        <v>0</v>
      </c>
      <c r="I102" s="62">
        <f t="shared" si="29"/>
        <v>0</v>
      </c>
      <c r="J102" s="62">
        <f t="shared" si="29"/>
        <v>0</v>
      </c>
      <c r="K102" s="62">
        <f t="shared" si="29"/>
        <v>0</v>
      </c>
      <c r="L102" s="62">
        <f t="shared" si="29"/>
        <v>0</v>
      </c>
      <c r="M102" s="62">
        <f t="shared" si="29"/>
        <v>0</v>
      </c>
      <c r="N102" s="62">
        <f t="shared" si="29"/>
        <v>0</v>
      </c>
      <c r="O102" s="62">
        <f t="shared" si="29"/>
        <v>0</v>
      </c>
      <c r="P102" s="62">
        <f t="shared" si="29"/>
        <v>0</v>
      </c>
      <c r="Q102" s="62">
        <f t="shared" si="29"/>
        <v>0</v>
      </c>
      <c r="R102" s="62">
        <f t="shared" si="29"/>
        <v>0</v>
      </c>
      <c r="S102" s="62">
        <f t="shared" si="29"/>
        <v>0</v>
      </c>
      <c r="T102" s="62">
        <f t="shared" si="29"/>
        <v>0</v>
      </c>
      <c r="U102" s="62">
        <f t="shared" si="29"/>
        <v>0</v>
      </c>
      <c r="V102" s="62">
        <f t="shared" si="29"/>
        <v>0</v>
      </c>
      <c r="W102" s="62">
        <f t="shared" si="29"/>
        <v>0</v>
      </c>
      <c r="X102" s="62">
        <f t="shared" si="29"/>
        <v>0</v>
      </c>
      <c r="Y102" s="62">
        <f t="shared" si="29"/>
        <v>0</v>
      </c>
      <c r="Z102" s="62">
        <f t="shared" si="29"/>
        <v>0</v>
      </c>
      <c r="AA102" s="62">
        <f t="shared" si="29"/>
        <v>0</v>
      </c>
      <c r="AB102" s="64">
        <f t="shared" si="29"/>
        <v>0</v>
      </c>
    </row>
    <row r="103" ht="16.5">
      <c r="A103" s="35"/>
      <c r="B103" s="55"/>
      <c r="C103" s="60">
        <f>SUMIF(E103:AB103,"&gt;0")</f>
        <v>0</v>
      </c>
      <c r="D103" s="61">
        <f>SUMIF(E103:AB103,"&lt;0")</f>
        <v>0</v>
      </c>
      <c r="E103" s="62">
        <f t="shared" si="1"/>
        <v>0</v>
      </c>
      <c r="F103" s="62">
        <f t="shared" ref="F103:AB103" si="30">F33+ABS(F68)</f>
        <v>0</v>
      </c>
      <c r="G103" s="62">
        <f t="shared" si="30"/>
        <v>0</v>
      </c>
      <c r="H103" s="62">
        <f t="shared" si="30"/>
        <v>0</v>
      </c>
      <c r="I103" s="62">
        <f t="shared" si="30"/>
        <v>0</v>
      </c>
      <c r="J103" s="62">
        <f t="shared" si="30"/>
        <v>0</v>
      </c>
      <c r="K103" s="62">
        <f t="shared" si="30"/>
        <v>0</v>
      </c>
      <c r="L103" s="62">
        <f t="shared" si="30"/>
        <v>0</v>
      </c>
      <c r="M103" s="62">
        <f t="shared" si="30"/>
        <v>0</v>
      </c>
      <c r="N103" s="62">
        <f t="shared" si="30"/>
        <v>0</v>
      </c>
      <c r="O103" s="62">
        <f t="shared" si="30"/>
        <v>0</v>
      </c>
      <c r="P103" s="62">
        <f t="shared" si="30"/>
        <v>0</v>
      </c>
      <c r="Q103" s="62">
        <f t="shared" si="30"/>
        <v>0</v>
      </c>
      <c r="R103" s="62">
        <f t="shared" si="30"/>
        <v>0</v>
      </c>
      <c r="S103" s="62">
        <f t="shared" si="30"/>
        <v>0</v>
      </c>
      <c r="T103" s="62">
        <f t="shared" si="30"/>
        <v>0</v>
      </c>
      <c r="U103" s="62">
        <f t="shared" si="30"/>
        <v>0</v>
      </c>
      <c r="V103" s="62">
        <f t="shared" si="30"/>
        <v>0</v>
      </c>
      <c r="W103" s="62">
        <f t="shared" si="30"/>
        <v>0</v>
      </c>
      <c r="X103" s="62">
        <f t="shared" si="30"/>
        <v>0</v>
      </c>
      <c r="Y103" s="62">
        <f t="shared" si="30"/>
        <v>0</v>
      </c>
      <c r="Z103" s="62">
        <f t="shared" si="30"/>
        <v>0</v>
      </c>
      <c r="AA103" s="62">
        <f t="shared" si="30"/>
        <v>0</v>
      </c>
      <c r="AB103" s="64">
        <f t="shared" si="30"/>
        <v>0</v>
      </c>
    </row>
    <row r="104" ht="15.75">
      <c r="A104" s="35"/>
      <c r="B104" s="56"/>
      <c r="C104" s="65">
        <f>SUMIF(E104:AB104,"&gt;0")</f>
        <v>0</v>
      </c>
      <c r="D104" s="66">
        <f>SUMIF(E104:AB104,"&lt;0")</f>
        <v>0</v>
      </c>
      <c r="E104" s="67">
        <f>E34+E69</f>
        <v>0</v>
      </c>
      <c r="F104" s="67">
        <f t="shared" ref="F104:AB104" si="31">F34+F69</f>
        <v>0</v>
      </c>
      <c r="G104" s="67">
        <f t="shared" si="31"/>
        <v>0</v>
      </c>
      <c r="H104" s="67">
        <f t="shared" si="31"/>
        <v>0</v>
      </c>
      <c r="I104" s="67">
        <f t="shared" si="31"/>
        <v>0</v>
      </c>
      <c r="J104" s="67">
        <f t="shared" si="31"/>
        <v>0</v>
      </c>
      <c r="K104" s="67">
        <f t="shared" si="31"/>
        <v>0</v>
      </c>
      <c r="L104" s="67">
        <f t="shared" si="31"/>
        <v>0</v>
      </c>
      <c r="M104" s="67">
        <f t="shared" si="31"/>
        <v>0</v>
      </c>
      <c r="N104" s="67">
        <f t="shared" si="31"/>
        <v>0</v>
      </c>
      <c r="O104" s="67">
        <f>O34+O69</f>
        <v>0</v>
      </c>
      <c r="P104" s="67">
        <f t="shared" si="31"/>
        <v>0</v>
      </c>
      <c r="Q104" s="67">
        <f t="shared" si="31"/>
        <v>0</v>
      </c>
      <c r="R104" s="67">
        <f t="shared" si="31"/>
        <v>0</v>
      </c>
      <c r="S104" s="67">
        <f t="shared" si="31"/>
        <v>0</v>
      </c>
      <c r="T104" s="67">
        <f t="shared" si="31"/>
        <v>0</v>
      </c>
      <c r="U104" s="67">
        <f t="shared" si="31"/>
        <v>0</v>
      </c>
      <c r="V104" s="67">
        <f t="shared" si="31"/>
        <v>0</v>
      </c>
      <c r="W104" s="67">
        <f t="shared" si="31"/>
        <v>0</v>
      </c>
      <c r="X104" s="67">
        <f t="shared" si="31"/>
        <v>0</v>
      </c>
      <c r="Y104" s="67">
        <f t="shared" si="31"/>
        <v>0</v>
      </c>
      <c r="Z104" s="67">
        <f t="shared" si="31"/>
        <v>0</v>
      </c>
      <c r="AA104" s="67">
        <f t="shared" si="31"/>
        <v>0</v>
      </c>
      <c r="AB104" s="68">
        <f t="shared" si="31"/>
        <v>0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4" sqref="E4"/>
    </sheetView>
  </sheetViews>
  <sheetFormatPr defaultRowHeight="15"/>
  <cols>
    <col min="1" max="1" width="5.710938" customWidth="1"/>
    <col min="2" max="2" width="10.71094" customWidth="1"/>
  </cols>
  <sheetData>
    <row r="1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</row>
    <row r="2" ht="19.5">
      <c r="A2" s="35"/>
      <c r="B2" s="36" t="s">
        <v>0</v>
      </c>
      <c r="C2" s="37" t="s">
        <v>36</v>
      </c>
      <c r="D2" s="38"/>
      <c r="E2" s="39" t="s">
        <v>40</v>
      </c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40"/>
    </row>
    <row r="3" thickTop="1" thickBot="1" ht="16.5">
      <c r="A3" s="35"/>
      <c r="B3" s="41"/>
      <c r="C3" s="42"/>
      <c r="D3" s="43"/>
      <c r="E3" s="44" t="s">
        <v>3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  <c r="K3" s="45" t="s">
        <v>9</v>
      </c>
      <c r="L3" s="45" t="s">
        <v>10</v>
      </c>
      <c r="M3" s="45" t="s">
        <v>11</v>
      </c>
      <c r="N3" s="45" t="s">
        <v>12</v>
      </c>
      <c r="O3" s="45" t="s">
        <v>13</v>
      </c>
      <c r="P3" s="45" t="s">
        <v>14</v>
      </c>
      <c r="Q3" s="45" t="s">
        <v>15</v>
      </c>
      <c r="R3" s="45" t="s">
        <v>16</v>
      </c>
      <c r="S3" s="46" t="s">
        <v>17</v>
      </c>
      <c r="T3" s="45" t="s">
        <v>18</v>
      </c>
      <c r="U3" s="45" t="s">
        <v>19</v>
      </c>
      <c r="V3" s="45" t="s">
        <v>20</v>
      </c>
      <c r="W3" s="45" t="s">
        <v>21</v>
      </c>
      <c r="X3" s="45" t="s">
        <v>22</v>
      </c>
      <c r="Y3" s="45" t="s">
        <v>23</v>
      </c>
      <c r="Z3" s="45" t="s">
        <v>24</v>
      </c>
      <c r="AA3" s="45" t="s">
        <v>25</v>
      </c>
      <c r="AB3" s="47" t="s">
        <v>26</v>
      </c>
    </row>
    <row r="4" ht="17.25">
      <c r="A4" s="35"/>
      <c r="B4" s="48">
        <v>44958</v>
      </c>
      <c r="C4" s="49">
        <f>SUM(E4:AB4)</f>
        <v>56</v>
      </c>
      <c r="D4" s="50"/>
      <c r="E4" s="51">
        <v>0</v>
      </c>
      <c r="F4" s="52">
        <v>0</v>
      </c>
      <c r="G4" s="52">
        <v>0</v>
      </c>
      <c r="H4" s="52">
        <v>0</v>
      </c>
      <c r="I4" s="52">
        <v>0</v>
      </c>
      <c r="J4" s="52">
        <v>0</v>
      </c>
      <c r="K4" s="52">
        <v>16</v>
      </c>
      <c r="L4" s="52">
        <v>40</v>
      </c>
      <c r="M4" s="52">
        <v>0</v>
      </c>
      <c r="N4" s="52">
        <v>0</v>
      </c>
      <c r="O4" s="52">
        <v>0</v>
      </c>
      <c r="P4" s="52">
        <v>0</v>
      </c>
      <c r="Q4" s="52">
        <v>0</v>
      </c>
      <c r="R4" s="52">
        <v>0</v>
      </c>
      <c r="S4" s="52">
        <v>0</v>
      </c>
      <c r="T4" s="52">
        <v>0</v>
      </c>
      <c r="U4" s="52">
        <v>0</v>
      </c>
      <c r="V4" s="52">
        <v>0</v>
      </c>
      <c r="W4" s="52">
        <v>0</v>
      </c>
      <c r="X4" s="52">
        <v>0</v>
      </c>
      <c r="Y4" s="52">
        <v>0</v>
      </c>
      <c r="Z4" s="52">
        <v>0</v>
      </c>
      <c r="AA4" s="52">
        <v>0</v>
      </c>
      <c r="AB4" s="53">
        <v>0</v>
      </c>
    </row>
    <row r="5" ht="16.5">
      <c r="A5" s="35"/>
      <c r="B5" s="54">
        <v>44959</v>
      </c>
      <c r="C5" s="49">
        <f>SUM(E5:AB5)</f>
        <v>12</v>
      </c>
      <c r="D5" s="50"/>
      <c r="E5" s="51">
        <v>12</v>
      </c>
      <c r="F5" s="52">
        <v>0</v>
      </c>
      <c r="G5" s="52">
        <v>0</v>
      </c>
      <c r="H5" s="52">
        <v>0</v>
      </c>
      <c r="I5" s="52">
        <v>0</v>
      </c>
      <c r="J5" s="52">
        <v>0</v>
      </c>
      <c r="K5" s="52">
        <v>0</v>
      </c>
      <c r="L5" s="52">
        <v>0</v>
      </c>
      <c r="M5" s="52">
        <v>0</v>
      </c>
      <c r="N5" s="52">
        <v>0</v>
      </c>
      <c r="O5" s="52">
        <v>0</v>
      </c>
      <c r="P5" s="52">
        <v>0</v>
      </c>
      <c r="Q5" s="52">
        <v>0</v>
      </c>
      <c r="R5" s="52">
        <v>0</v>
      </c>
      <c r="S5" s="52">
        <v>0</v>
      </c>
      <c r="T5" s="52">
        <v>0</v>
      </c>
      <c r="U5" s="52">
        <v>0</v>
      </c>
      <c r="V5" s="52">
        <v>0</v>
      </c>
      <c r="W5" s="52">
        <v>0</v>
      </c>
      <c r="X5" s="52">
        <v>0</v>
      </c>
      <c r="Y5" s="52">
        <v>0</v>
      </c>
      <c r="Z5" s="52">
        <v>0</v>
      </c>
      <c r="AA5" s="52">
        <v>0</v>
      </c>
      <c r="AB5" s="53">
        <v>0</v>
      </c>
    </row>
    <row r="6" ht="16.5">
      <c r="A6" s="35"/>
      <c r="B6" s="54">
        <v>44960</v>
      </c>
      <c r="C6" s="49">
        <f>SUM(E6:AB6)</f>
        <v>108.36666667</v>
      </c>
      <c r="D6" s="50"/>
      <c r="E6" s="51">
        <v>0</v>
      </c>
      <c r="F6" s="52">
        <v>0</v>
      </c>
      <c r="G6" s="52">
        <v>0</v>
      </c>
      <c r="H6" s="52">
        <v>0</v>
      </c>
      <c r="I6" s="52">
        <v>0</v>
      </c>
      <c r="J6" s="52">
        <v>0</v>
      </c>
      <c r="K6" s="52">
        <v>0</v>
      </c>
      <c r="L6" s="52">
        <v>0</v>
      </c>
      <c r="M6" s="52">
        <v>0</v>
      </c>
      <c r="N6" s="52">
        <v>0</v>
      </c>
      <c r="O6" s="52">
        <v>0</v>
      </c>
      <c r="P6" s="52">
        <v>0</v>
      </c>
      <c r="Q6" s="52">
        <v>0</v>
      </c>
      <c r="R6" s="52">
        <v>0</v>
      </c>
      <c r="S6" s="52">
        <v>0</v>
      </c>
      <c r="T6" s="52">
        <v>0</v>
      </c>
      <c r="U6" s="52">
        <v>0</v>
      </c>
      <c r="V6" s="52">
        <v>2.21666667</v>
      </c>
      <c r="W6" s="52">
        <v>0</v>
      </c>
      <c r="X6" s="52">
        <v>0</v>
      </c>
      <c r="Y6" s="52">
        <v>22.68333333</v>
      </c>
      <c r="Z6" s="52">
        <v>39</v>
      </c>
      <c r="AA6" s="52">
        <v>12.66666667</v>
      </c>
      <c r="AB6" s="53">
        <v>31.800000000000001</v>
      </c>
    </row>
    <row r="7" ht="16.5">
      <c r="A7" s="35"/>
      <c r="B7" s="54">
        <v>44961</v>
      </c>
      <c r="C7" s="49">
        <f>SUM(E7:AB7)</f>
        <v>182</v>
      </c>
      <c r="D7" s="50"/>
      <c r="E7" s="51">
        <v>0</v>
      </c>
      <c r="F7" s="52">
        <v>0</v>
      </c>
      <c r="G7" s="52">
        <v>0</v>
      </c>
      <c r="H7" s="52">
        <v>0</v>
      </c>
      <c r="I7" s="52">
        <v>0</v>
      </c>
      <c r="J7" s="52">
        <v>0</v>
      </c>
      <c r="K7" s="52">
        <v>22.083333329999999</v>
      </c>
      <c r="L7" s="52">
        <v>8.3333333300000003</v>
      </c>
      <c r="M7" s="52">
        <v>0</v>
      </c>
      <c r="N7" s="52">
        <v>0</v>
      </c>
      <c r="O7" s="52">
        <v>0</v>
      </c>
      <c r="P7" s="52">
        <v>0</v>
      </c>
      <c r="Q7" s="52">
        <v>0</v>
      </c>
      <c r="R7" s="52">
        <v>0</v>
      </c>
      <c r="S7" s="52">
        <v>0</v>
      </c>
      <c r="T7" s="52">
        <v>0</v>
      </c>
      <c r="U7" s="52">
        <v>0</v>
      </c>
      <c r="V7" s="52">
        <v>19</v>
      </c>
      <c r="W7" s="52">
        <v>16.56666667</v>
      </c>
      <c r="X7" s="52">
        <v>0</v>
      </c>
      <c r="Y7" s="52">
        <v>0</v>
      </c>
      <c r="Z7" s="52">
        <v>0</v>
      </c>
      <c r="AA7" s="52">
        <v>20.416666670000001</v>
      </c>
      <c r="AB7" s="53">
        <v>95.599999999999994</v>
      </c>
    </row>
    <row r="8" ht="16.5">
      <c r="A8" s="35"/>
      <c r="B8" s="54">
        <v>44962</v>
      </c>
      <c r="C8" s="49">
        <f>SUM(E8:AB8)</f>
        <v>1348.7666666699999</v>
      </c>
      <c r="D8" s="50"/>
      <c r="E8" s="51">
        <v>91</v>
      </c>
      <c r="F8" s="52">
        <v>83.666666669999998</v>
      </c>
      <c r="G8" s="52">
        <v>0</v>
      </c>
      <c r="H8" s="52">
        <v>20</v>
      </c>
      <c r="I8" s="52">
        <v>20</v>
      </c>
      <c r="J8" s="52">
        <v>42.299999999999997</v>
      </c>
      <c r="K8" s="52">
        <v>66</v>
      </c>
      <c r="L8" s="52">
        <v>26</v>
      </c>
      <c r="M8" s="52">
        <v>66</v>
      </c>
      <c r="N8" s="52">
        <v>50.799999999999997</v>
      </c>
      <c r="O8" s="52">
        <v>108</v>
      </c>
      <c r="P8" s="52">
        <v>73</v>
      </c>
      <c r="Q8" s="52">
        <v>55</v>
      </c>
      <c r="R8" s="52">
        <v>55</v>
      </c>
      <c r="S8" s="52">
        <v>55</v>
      </c>
      <c r="T8" s="52">
        <v>73</v>
      </c>
      <c r="U8" s="52">
        <v>74</v>
      </c>
      <c r="V8" s="52">
        <v>75</v>
      </c>
      <c r="W8" s="52">
        <v>57</v>
      </c>
      <c r="X8" s="52">
        <v>57</v>
      </c>
      <c r="Y8" s="52">
        <v>25</v>
      </c>
      <c r="Z8" s="52">
        <v>27</v>
      </c>
      <c r="AA8" s="52">
        <v>46</v>
      </c>
      <c r="AB8" s="53">
        <v>103</v>
      </c>
    </row>
    <row r="9" ht="16.5">
      <c r="A9" s="35"/>
      <c r="B9" s="54">
        <v>44963</v>
      </c>
      <c r="C9" s="49">
        <f>SUM(E9:AB9)</f>
        <v>1129.11666666</v>
      </c>
      <c r="D9" s="50"/>
      <c r="E9" s="51">
        <v>90.200000000000003</v>
      </c>
      <c r="F9" s="52">
        <v>68</v>
      </c>
      <c r="G9" s="52">
        <v>49</v>
      </c>
      <c r="H9" s="52">
        <v>64</v>
      </c>
      <c r="I9" s="52">
        <v>90.983333329999994</v>
      </c>
      <c r="J9" s="52">
        <v>69.400000000000006</v>
      </c>
      <c r="K9" s="52">
        <v>72.166666669999998</v>
      </c>
      <c r="L9" s="52">
        <v>99</v>
      </c>
      <c r="M9" s="52">
        <v>93</v>
      </c>
      <c r="N9" s="52">
        <v>74</v>
      </c>
      <c r="O9" s="52">
        <v>53</v>
      </c>
      <c r="P9" s="52">
        <v>53</v>
      </c>
      <c r="Q9" s="52">
        <v>53</v>
      </c>
      <c r="R9" s="52">
        <v>71</v>
      </c>
      <c r="S9" s="52">
        <v>71</v>
      </c>
      <c r="T9" s="52">
        <v>11.483333330000001</v>
      </c>
      <c r="U9" s="52">
        <v>0</v>
      </c>
      <c r="V9" s="52">
        <v>0</v>
      </c>
      <c r="W9" s="52">
        <v>0</v>
      </c>
      <c r="X9" s="52">
        <v>0</v>
      </c>
      <c r="Y9" s="52">
        <v>0</v>
      </c>
      <c r="Z9" s="52">
        <v>0</v>
      </c>
      <c r="AA9" s="52">
        <v>17.883333329999999</v>
      </c>
      <c r="AB9" s="53">
        <v>29</v>
      </c>
    </row>
    <row r="10" ht="16.5">
      <c r="A10" s="35"/>
      <c r="B10" s="54">
        <v>44964</v>
      </c>
      <c r="C10" s="49">
        <f>SUM(E10:AB10)</f>
        <v>271.13333333000003</v>
      </c>
      <c r="D10" s="50"/>
      <c r="E10" s="51">
        <v>29</v>
      </c>
      <c r="F10" s="52">
        <v>62.399999999999999</v>
      </c>
      <c r="G10" s="52">
        <v>30</v>
      </c>
      <c r="H10" s="52">
        <v>0</v>
      </c>
      <c r="I10" s="52">
        <v>2.2000000000000002</v>
      </c>
      <c r="J10" s="52">
        <v>11</v>
      </c>
      <c r="K10" s="52">
        <v>26.550000000000001</v>
      </c>
      <c r="L10" s="52">
        <v>41</v>
      </c>
      <c r="M10" s="52">
        <v>0</v>
      </c>
      <c r="N10" s="52">
        <v>0.58333332999999998</v>
      </c>
      <c r="O10" s="52">
        <v>1</v>
      </c>
      <c r="P10" s="52">
        <v>1</v>
      </c>
      <c r="Q10" s="52">
        <v>0</v>
      </c>
      <c r="R10" s="52">
        <v>0</v>
      </c>
      <c r="S10" s="52">
        <v>0</v>
      </c>
      <c r="T10" s="52">
        <v>0</v>
      </c>
      <c r="U10" s="52">
        <v>0</v>
      </c>
      <c r="V10" s="52">
        <v>0.40000000000000002</v>
      </c>
      <c r="W10" s="52">
        <v>1</v>
      </c>
      <c r="X10" s="52">
        <v>1</v>
      </c>
      <c r="Y10" s="52">
        <v>1</v>
      </c>
      <c r="Z10" s="52">
        <v>1</v>
      </c>
      <c r="AA10" s="52">
        <v>31</v>
      </c>
      <c r="AB10" s="53">
        <v>31</v>
      </c>
    </row>
    <row r="11" ht="16.5">
      <c r="A11" s="35"/>
      <c r="B11" s="54">
        <v>44965</v>
      </c>
      <c r="C11" s="49">
        <f>SUM(E11:AB11)</f>
        <v>432.78333333</v>
      </c>
      <c r="D11" s="50"/>
      <c r="E11" s="51">
        <v>31</v>
      </c>
      <c r="F11" s="52">
        <v>54.733333330000001</v>
      </c>
      <c r="G11" s="52">
        <v>9.81666667</v>
      </c>
      <c r="H11" s="52">
        <v>0</v>
      </c>
      <c r="I11" s="52">
        <v>0</v>
      </c>
      <c r="J11" s="52">
        <v>12.75</v>
      </c>
      <c r="K11" s="52">
        <v>22.600000000000001</v>
      </c>
      <c r="L11" s="52">
        <v>1</v>
      </c>
      <c r="M11" s="52">
        <v>5.06666667</v>
      </c>
      <c r="N11" s="52">
        <v>28.733333330000001</v>
      </c>
      <c r="O11" s="52">
        <v>53</v>
      </c>
      <c r="P11" s="52">
        <v>19</v>
      </c>
      <c r="Q11" s="52">
        <v>0</v>
      </c>
      <c r="R11" s="52">
        <v>0</v>
      </c>
      <c r="S11" s="52">
        <v>0</v>
      </c>
      <c r="T11" s="52">
        <v>0</v>
      </c>
      <c r="U11" s="52">
        <v>0</v>
      </c>
      <c r="V11" s="52">
        <v>4.75</v>
      </c>
      <c r="W11" s="52">
        <v>1</v>
      </c>
      <c r="X11" s="52">
        <v>40</v>
      </c>
      <c r="Y11" s="52">
        <v>45.333333330000002</v>
      </c>
      <c r="Z11" s="52">
        <v>58</v>
      </c>
      <c r="AA11" s="52">
        <v>1</v>
      </c>
      <c r="AB11" s="53">
        <v>45</v>
      </c>
    </row>
    <row r="12" ht="16.5">
      <c r="A12" s="35"/>
      <c r="B12" s="54">
        <v>44966</v>
      </c>
      <c r="C12" s="49">
        <f>SUM(E12:AB12)</f>
        <v>77.099999999999994</v>
      </c>
      <c r="D12" s="50"/>
      <c r="E12" s="51">
        <v>77.099999999999994</v>
      </c>
      <c r="F12" s="52">
        <v>0</v>
      </c>
      <c r="G12" s="52">
        <v>0</v>
      </c>
      <c r="H12" s="52">
        <v>0</v>
      </c>
      <c r="I12" s="52">
        <v>0</v>
      </c>
      <c r="J12" s="52">
        <v>0</v>
      </c>
      <c r="K12" s="52">
        <v>0</v>
      </c>
      <c r="L12" s="52">
        <v>0</v>
      </c>
      <c r="M12" s="52">
        <v>0</v>
      </c>
      <c r="N12" s="52">
        <v>0</v>
      </c>
      <c r="O12" s="52">
        <v>0</v>
      </c>
      <c r="P12" s="52">
        <v>0</v>
      </c>
      <c r="Q12" s="52">
        <v>0</v>
      </c>
      <c r="R12" s="52">
        <v>0</v>
      </c>
      <c r="S12" s="52">
        <v>0</v>
      </c>
      <c r="T12" s="52">
        <v>0</v>
      </c>
      <c r="U12" s="52">
        <v>0</v>
      </c>
      <c r="V12" s="52">
        <v>0</v>
      </c>
      <c r="W12" s="52">
        <v>0</v>
      </c>
      <c r="X12" s="52">
        <v>0</v>
      </c>
      <c r="Y12" s="52">
        <v>0</v>
      </c>
      <c r="Z12" s="52">
        <v>0</v>
      </c>
      <c r="AA12" s="52">
        <v>0</v>
      </c>
      <c r="AB12" s="53">
        <v>0</v>
      </c>
    </row>
    <row r="13" ht="16.5">
      <c r="A13" s="35"/>
      <c r="B13" s="54">
        <v>44967</v>
      </c>
      <c r="C13" s="49">
        <f>SUM(E13:AB13)</f>
        <v>28.899999999999999</v>
      </c>
      <c r="D13" s="50"/>
      <c r="E13" s="51">
        <v>28.899999999999999</v>
      </c>
      <c r="F13" s="52">
        <v>0</v>
      </c>
      <c r="G13" s="52">
        <v>0</v>
      </c>
      <c r="H13" s="52">
        <v>0</v>
      </c>
      <c r="I13" s="52">
        <v>0</v>
      </c>
      <c r="J13" s="52">
        <v>0</v>
      </c>
      <c r="K13" s="52">
        <v>0</v>
      </c>
      <c r="L13" s="52">
        <v>0</v>
      </c>
      <c r="M13" s="52">
        <v>0</v>
      </c>
      <c r="N13" s="52">
        <v>0</v>
      </c>
      <c r="O13" s="52">
        <v>0</v>
      </c>
      <c r="P13" s="52">
        <v>0</v>
      </c>
      <c r="Q13" s="52">
        <v>0</v>
      </c>
      <c r="R13" s="52">
        <v>0</v>
      </c>
      <c r="S13" s="52">
        <v>0</v>
      </c>
      <c r="T13" s="52">
        <v>0</v>
      </c>
      <c r="U13" s="52">
        <v>0</v>
      </c>
      <c r="V13" s="52">
        <v>0</v>
      </c>
      <c r="W13" s="52">
        <v>0</v>
      </c>
      <c r="X13" s="52">
        <v>0</v>
      </c>
      <c r="Y13" s="52">
        <v>0</v>
      </c>
      <c r="Z13" s="52">
        <v>0</v>
      </c>
      <c r="AA13" s="52">
        <v>0</v>
      </c>
      <c r="AB13" s="53">
        <v>0</v>
      </c>
    </row>
    <row r="14" ht="16.5">
      <c r="A14" s="35"/>
      <c r="B14" s="54">
        <v>44968</v>
      </c>
      <c r="C14" s="49">
        <f>SUM(E14:AB14)</f>
        <v>0</v>
      </c>
      <c r="D14" s="50"/>
      <c r="E14" s="51">
        <v>0</v>
      </c>
      <c r="F14" s="52">
        <v>0</v>
      </c>
      <c r="G14" s="52">
        <v>0</v>
      </c>
      <c r="H14" s="52">
        <v>0</v>
      </c>
      <c r="I14" s="52">
        <v>0</v>
      </c>
      <c r="J14" s="52">
        <v>0</v>
      </c>
      <c r="K14" s="52">
        <v>0</v>
      </c>
      <c r="L14" s="52">
        <v>0</v>
      </c>
      <c r="M14" s="52">
        <v>0</v>
      </c>
      <c r="N14" s="52">
        <v>0</v>
      </c>
      <c r="O14" s="52">
        <v>0</v>
      </c>
      <c r="P14" s="52">
        <v>0</v>
      </c>
      <c r="Q14" s="52">
        <v>0</v>
      </c>
      <c r="R14" s="52">
        <v>0</v>
      </c>
      <c r="S14" s="52">
        <v>0</v>
      </c>
      <c r="T14" s="52">
        <v>0</v>
      </c>
      <c r="U14" s="52">
        <v>0</v>
      </c>
      <c r="V14" s="52">
        <v>0</v>
      </c>
      <c r="W14" s="52">
        <v>0</v>
      </c>
      <c r="X14" s="52">
        <v>0</v>
      </c>
      <c r="Y14" s="52">
        <v>0</v>
      </c>
      <c r="Z14" s="52">
        <v>0</v>
      </c>
      <c r="AA14" s="52">
        <v>0</v>
      </c>
      <c r="AB14" s="53">
        <v>0</v>
      </c>
    </row>
    <row r="15" ht="16.5">
      <c r="A15" s="35"/>
      <c r="B15" s="54">
        <v>44969</v>
      </c>
      <c r="C15" s="49">
        <f>SUM(E15:AB15)</f>
        <v>96.533333330000005</v>
      </c>
      <c r="D15" s="50"/>
      <c r="E15" s="51">
        <v>9.3333333300000003</v>
      </c>
      <c r="F15" s="52">
        <v>11.199999999999999</v>
      </c>
      <c r="G15" s="52">
        <v>27</v>
      </c>
      <c r="H15" s="52">
        <v>27</v>
      </c>
      <c r="I15" s="52">
        <v>0</v>
      </c>
      <c r="J15" s="52">
        <v>0</v>
      </c>
      <c r="K15" s="52">
        <v>21</v>
      </c>
      <c r="L15" s="52">
        <v>1</v>
      </c>
      <c r="M15" s="52">
        <v>0</v>
      </c>
      <c r="N15" s="52">
        <v>0</v>
      </c>
      <c r="O15" s="52">
        <v>0</v>
      </c>
      <c r="P15" s="52">
        <v>0</v>
      </c>
      <c r="Q15" s="52">
        <v>0</v>
      </c>
      <c r="R15" s="52">
        <v>0</v>
      </c>
      <c r="S15" s="52">
        <v>0</v>
      </c>
      <c r="T15" s="52">
        <v>0</v>
      </c>
      <c r="U15" s="52">
        <v>0</v>
      </c>
      <c r="V15" s="52">
        <v>0</v>
      </c>
      <c r="W15" s="52">
        <v>0</v>
      </c>
      <c r="X15" s="52">
        <v>0</v>
      </c>
      <c r="Y15" s="52">
        <v>0</v>
      </c>
      <c r="Z15" s="52">
        <v>0</v>
      </c>
      <c r="AA15" s="52">
        <v>0</v>
      </c>
      <c r="AB15" s="53">
        <v>0</v>
      </c>
    </row>
    <row r="16" ht="16.5">
      <c r="A16" s="35"/>
      <c r="B16" s="54">
        <v>44970</v>
      </c>
      <c r="C16" s="49">
        <f>SUM(E16:AB16)</f>
        <v>0</v>
      </c>
      <c r="D16" s="50"/>
      <c r="E16" s="51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2">
        <v>0</v>
      </c>
      <c r="M16" s="52">
        <v>0</v>
      </c>
      <c r="N16" s="52">
        <v>0</v>
      </c>
      <c r="O16" s="52">
        <v>0</v>
      </c>
      <c r="P16" s="52">
        <v>0</v>
      </c>
      <c r="Q16" s="52">
        <v>0</v>
      </c>
      <c r="R16" s="52">
        <v>0</v>
      </c>
      <c r="S16" s="52">
        <v>0</v>
      </c>
      <c r="T16" s="52">
        <v>0</v>
      </c>
      <c r="U16" s="52">
        <v>0</v>
      </c>
      <c r="V16" s="52">
        <v>0</v>
      </c>
      <c r="W16" s="52">
        <v>0</v>
      </c>
      <c r="X16" s="52">
        <v>0</v>
      </c>
      <c r="Y16" s="52">
        <v>0</v>
      </c>
      <c r="Z16" s="52">
        <v>0</v>
      </c>
      <c r="AA16" s="52">
        <v>0</v>
      </c>
      <c r="AB16" s="53">
        <v>0</v>
      </c>
    </row>
    <row r="17" ht="16.5">
      <c r="A17" s="35"/>
      <c r="B17" s="54">
        <v>44971</v>
      </c>
      <c r="C17" s="49">
        <f>SUM(E17:AB17)</f>
        <v>0</v>
      </c>
      <c r="D17" s="50"/>
      <c r="E17" s="51"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  <c r="L17" s="52">
        <v>0</v>
      </c>
      <c r="M17" s="52">
        <v>0</v>
      </c>
      <c r="N17" s="52">
        <v>0</v>
      </c>
      <c r="O17" s="52">
        <v>0</v>
      </c>
      <c r="P17" s="52">
        <v>0</v>
      </c>
      <c r="Q17" s="52">
        <v>0</v>
      </c>
      <c r="R17" s="52">
        <v>0</v>
      </c>
      <c r="S17" s="52">
        <v>0</v>
      </c>
      <c r="T17" s="52">
        <v>0</v>
      </c>
      <c r="U17" s="52">
        <v>0</v>
      </c>
      <c r="V17" s="52">
        <v>0</v>
      </c>
      <c r="W17" s="52">
        <v>0</v>
      </c>
      <c r="X17" s="52">
        <v>0</v>
      </c>
      <c r="Y17" s="52">
        <v>0</v>
      </c>
      <c r="Z17" s="52">
        <v>0</v>
      </c>
      <c r="AA17" s="52">
        <v>0</v>
      </c>
      <c r="AB17" s="53">
        <v>0</v>
      </c>
    </row>
    <row r="18" ht="16.5">
      <c r="A18" s="35"/>
      <c r="B18" s="54">
        <v>44972</v>
      </c>
      <c r="C18" s="49">
        <f>SUM(E18:AB18)</f>
        <v>0</v>
      </c>
      <c r="D18" s="50"/>
      <c r="E18" s="51">
        <v>0</v>
      </c>
      <c r="F18" s="52">
        <v>0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  <c r="L18" s="52">
        <v>0</v>
      </c>
      <c r="M18" s="52">
        <v>0</v>
      </c>
      <c r="N18" s="52">
        <v>0</v>
      </c>
      <c r="O18" s="52">
        <v>0</v>
      </c>
      <c r="P18" s="52">
        <v>0</v>
      </c>
      <c r="Q18" s="52">
        <v>0</v>
      </c>
      <c r="R18" s="52">
        <v>0</v>
      </c>
      <c r="S18" s="52">
        <v>0</v>
      </c>
      <c r="T18" s="52">
        <v>0</v>
      </c>
      <c r="U18" s="52">
        <v>0</v>
      </c>
      <c r="V18" s="52">
        <v>0</v>
      </c>
      <c r="W18" s="52">
        <v>0</v>
      </c>
      <c r="X18" s="52">
        <v>0</v>
      </c>
      <c r="Y18" s="52">
        <v>0</v>
      </c>
      <c r="Z18" s="52">
        <v>0</v>
      </c>
      <c r="AA18" s="52">
        <v>0</v>
      </c>
      <c r="AB18" s="53">
        <v>0</v>
      </c>
    </row>
    <row r="19" ht="16.5">
      <c r="A19" s="35"/>
      <c r="B19" s="54">
        <v>44973</v>
      </c>
      <c r="C19" s="49">
        <f>SUM(E19:AB19)</f>
        <v>258.19999999999999</v>
      </c>
      <c r="D19" s="50"/>
      <c r="E19" s="51">
        <v>0</v>
      </c>
      <c r="F19" s="52">
        <v>0</v>
      </c>
      <c r="G19" s="52">
        <v>0</v>
      </c>
      <c r="H19" s="52">
        <v>0</v>
      </c>
      <c r="I19" s="52">
        <v>0</v>
      </c>
      <c r="J19" s="52">
        <v>0</v>
      </c>
      <c r="K19" s="52">
        <v>0</v>
      </c>
      <c r="L19" s="52">
        <v>0</v>
      </c>
      <c r="M19" s="52">
        <v>0</v>
      </c>
      <c r="N19" s="52">
        <v>0</v>
      </c>
      <c r="O19" s="52">
        <v>0</v>
      </c>
      <c r="P19" s="52">
        <v>0</v>
      </c>
      <c r="Q19" s="52">
        <v>0</v>
      </c>
      <c r="R19" s="52">
        <v>0</v>
      </c>
      <c r="S19" s="52">
        <v>0</v>
      </c>
      <c r="T19" s="52">
        <v>0</v>
      </c>
      <c r="U19" s="52">
        <v>0</v>
      </c>
      <c r="V19" s="52">
        <v>6</v>
      </c>
      <c r="W19" s="52">
        <v>32.200000000000003</v>
      </c>
      <c r="X19" s="52">
        <v>40</v>
      </c>
      <c r="Y19" s="52">
        <v>58</v>
      </c>
      <c r="Z19" s="52">
        <v>58</v>
      </c>
      <c r="AA19" s="52">
        <v>23</v>
      </c>
      <c r="AB19" s="53">
        <v>41</v>
      </c>
    </row>
    <row r="20" ht="16.5">
      <c r="A20" s="35"/>
      <c r="B20" s="54">
        <v>44974</v>
      </c>
      <c r="C20" s="49">
        <f>SUM(E20:AB20)</f>
        <v>124</v>
      </c>
      <c r="D20" s="50"/>
      <c r="E20" s="51">
        <v>46.399999999999999</v>
      </c>
      <c r="F20" s="52">
        <v>21.533333330000001</v>
      </c>
      <c r="G20" s="52">
        <v>0</v>
      </c>
      <c r="H20" s="52">
        <v>0</v>
      </c>
      <c r="I20" s="52">
        <v>0</v>
      </c>
      <c r="J20" s="52">
        <v>0</v>
      </c>
      <c r="K20" s="52">
        <v>0</v>
      </c>
      <c r="L20" s="52">
        <v>0</v>
      </c>
      <c r="M20" s="52">
        <v>0</v>
      </c>
      <c r="N20" s="52">
        <v>5.5</v>
      </c>
      <c r="O20" s="52">
        <v>22</v>
      </c>
      <c r="P20" s="52">
        <v>28.56666667</v>
      </c>
      <c r="Q20" s="52">
        <v>0</v>
      </c>
      <c r="R20" s="52">
        <v>0</v>
      </c>
      <c r="S20" s="52">
        <v>0</v>
      </c>
      <c r="T20" s="52">
        <v>0</v>
      </c>
      <c r="U20" s="52">
        <v>0</v>
      </c>
      <c r="V20" s="52">
        <v>0</v>
      </c>
      <c r="W20" s="52">
        <v>0</v>
      </c>
      <c r="X20" s="52">
        <v>0</v>
      </c>
      <c r="Y20" s="52">
        <v>0</v>
      </c>
      <c r="Z20" s="52">
        <v>0</v>
      </c>
      <c r="AA20" s="52">
        <v>0</v>
      </c>
      <c r="AB20" s="53">
        <v>0</v>
      </c>
    </row>
    <row r="21" ht="16.5">
      <c r="A21" s="35"/>
      <c r="B21" s="54">
        <v>44975</v>
      </c>
      <c r="C21" s="49">
        <f>SUM(E21:AB21)</f>
        <v>9.18333333</v>
      </c>
      <c r="D21" s="50"/>
      <c r="E21" s="51">
        <v>9.18333333</v>
      </c>
      <c r="F21" s="52">
        <v>0</v>
      </c>
      <c r="G21" s="52">
        <v>0</v>
      </c>
      <c r="H21" s="52">
        <v>0</v>
      </c>
      <c r="I21" s="52">
        <v>0</v>
      </c>
      <c r="J21" s="52">
        <v>0</v>
      </c>
      <c r="K21" s="52">
        <v>0</v>
      </c>
      <c r="L21" s="52">
        <v>0</v>
      </c>
      <c r="M21" s="52">
        <v>0</v>
      </c>
      <c r="N21" s="52">
        <v>0</v>
      </c>
      <c r="O21" s="52">
        <v>0</v>
      </c>
      <c r="P21" s="52">
        <v>0</v>
      </c>
      <c r="Q21" s="52">
        <v>0</v>
      </c>
      <c r="R21" s="52">
        <v>0</v>
      </c>
      <c r="S21" s="52">
        <v>0</v>
      </c>
      <c r="T21" s="52">
        <v>0</v>
      </c>
      <c r="U21" s="52">
        <v>0</v>
      </c>
      <c r="V21" s="52">
        <v>0</v>
      </c>
      <c r="W21" s="52">
        <v>0</v>
      </c>
      <c r="X21" s="52">
        <v>0</v>
      </c>
      <c r="Y21" s="52">
        <v>0</v>
      </c>
      <c r="Z21" s="52">
        <v>0</v>
      </c>
      <c r="AA21" s="52">
        <v>0</v>
      </c>
      <c r="AB21" s="53">
        <v>0</v>
      </c>
    </row>
    <row r="22" ht="16.5">
      <c r="A22" s="35"/>
      <c r="B22" s="54">
        <v>44976</v>
      </c>
      <c r="C22" s="49">
        <f>SUM(E22:AB22)</f>
        <v>33.5</v>
      </c>
      <c r="D22" s="50"/>
      <c r="E22" s="51">
        <v>0</v>
      </c>
      <c r="F22" s="52">
        <v>0</v>
      </c>
      <c r="G22" s="52">
        <v>0</v>
      </c>
      <c r="H22" s="52">
        <v>0</v>
      </c>
      <c r="I22" s="52">
        <v>0</v>
      </c>
      <c r="J22" s="52">
        <v>33.5</v>
      </c>
      <c r="K22" s="52">
        <v>0</v>
      </c>
      <c r="L22" s="52">
        <v>0</v>
      </c>
      <c r="M22" s="52">
        <v>0</v>
      </c>
      <c r="N22" s="52">
        <v>0</v>
      </c>
      <c r="O22" s="52">
        <v>0</v>
      </c>
      <c r="P22" s="52">
        <v>0</v>
      </c>
      <c r="Q22" s="52">
        <v>0</v>
      </c>
      <c r="R22" s="52">
        <v>0</v>
      </c>
      <c r="S22" s="52">
        <v>0</v>
      </c>
      <c r="T22" s="52">
        <v>0</v>
      </c>
      <c r="U22" s="52">
        <v>0</v>
      </c>
      <c r="V22" s="52">
        <v>0</v>
      </c>
      <c r="W22" s="52">
        <v>0</v>
      </c>
      <c r="X22" s="52">
        <v>0</v>
      </c>
      <c r="Y22" s="52">
        <v>0</v>
      </c>
      <c r="Z22" s="52">
        <v>0</v>
      </c>
      <c r="AA22" s="52">
        <v>0</v>
      </c>
      <c r="AB22" s="53">
        <v>0</v>
      </c>
    </row>
    <row r="23" ht="16.5">
      <c r="A23" s="35"/>
      <c r="B23" s="54">
        <v>44977</v>
      </c>
      <c r="C23" s="49">
        <f>SUM(E23:AB23)</f>
        <v>0</v>
      </c>
      <c r="D23" s="50"/>
      <c r="E23" s="51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2">
        <v>0</v>
      </c>
      <c r="M23" s="52">
        <v>0</v>
      </c>
      <c r="N23" s="52">
        <v>0</v>
      </c>
      <c r="O23" s="52">
        <v>0</v>
      </c>
      <c r="P23" s="52">
        <v>0</v>
      </c>
      <c r="Q23" s="52">
        <v>0</v>
      </c>
      <c r="R23" s="52">
        <v>0</v>
      </c>
      <c r="S23" s="52">
        <v>0</v>
      </c>
      <c r="T23" s="52">
        <v>0</v>
      </c>
      <c r="U23" s="52">
        <v>0</v>
      </c>
      <c r="V23" s="52">
        <v>0</v>
      </c>
      <c r="W23" s="52">
        <v>0</v>
      </c>
      <c r="X23" s="52">
        <v>0</v>
      </c>
      <c r="Y23" s="52">
        <v>0</v>
      </c>
      <c r="Z23" s="52">
        <v>0</v>
      </c>
      <c r="AA23" s="52">
        <v>0</v>
      </c>
      <c r="AB23" s="53">
        <v>0</v>
      </c>
    </row>
    <row r="24" ht="16.5">
      <c r="A24" s="35"/>
      <c r="B24" s="54">
        <v>44978</v>
      </c>
      <c r="C24" s="49">
        <f>SUM(E24:AB24)</f>
        <v>71.616666670000001</v>
      </c>
      <c r="D24" s="50"/>
      <c r="E24" s="51">
        <v>10.66666667</v>
      </c>
      <c r="F24" s="52">
        <v>0</v>
      </c>
      <c r="G24" s="52">
        <v>0</v>
      </c>
      <c r="H24" s="52">
        <v>0</v>
      </c>
      <c r="I24" s="52">
        <v>0</v>
      </c>
      <c r="J24" s="52">
        <v>0</v>
      </c>
      <c r="K24" s="52">
        <v>0</v>
      </c>
      <c r="L24" s="52">
        <v>0</v>
      </c>
      <c r="M24" s="52">
        <v>0</v>
      </c>
      <c r="N24" s="52">
        <v>0</v>
      </c>
      <c r="O24" s="52">
        <v>0</v>
      </c>
      <c r="P24" s="52">
        <v>0</v>
      </c>
      <c r="Q24" s="52">
        <v>0</v>
      </c>
      <c r="R24" s="52">
        <v>0</v>
      </c>
      <c r="S24" s="52">
        <v>0</v>
      </c>
      <c r="T24" s="52">
        <v>0</v>
      </c>
      <c r="U24" s="52">
        <v>0</v>
      </c>
      <c r="V24" s="52">
        <v>0</v>
      </c>
      <c r="W24" s="52">
        <v>0</v>
      </c>
      <c r="X24" s="52">
        <v>0</v>
      </c>
      <c r="Y24" s="52">
        <v>0</v>
      </c>
      <c r="Z24" s="52">
        <v>0</v>
      </c>
      <c r="AA24" s="52">
        <v>14.949999999999999</v>
      </c>
      <c r="AB24" s="53">
        <v>46</v>
      </c>
    </row>
    <row r="25" ht="16.5">
      <c r="A25" s="35"/>
      <c r="B25" s="54">
        <v>44979</v>
      </c>
      <c r="C25" s="49">
        <f>SUM(E25:AB25)</f>
        <v>22.399999999999999</v>
      </c>
      <c r="D25" s="50"/>
      <c r="E25" s="51">
        <v>22.399999999999999</v>
      </c>
      <c r="F25" s="52">
        <v>0</v>
      </c>
      <c r="G25" s="52">
        <v>0</v>
      </c>
      <c r="H25" s="52">
        <v>0</v>
      </c>
      <c r="I25" s="52">
        <v>0</v>
      </c>
      <c r="J25" s="52">
        <v>0</v>
      </c>
      <c r="K25" s="52">
        <v>0</v>
      </c>
      <c r="L25" s="52">
        <v>0</v>
      </c>
      <c r="M25" s="52">
        <v>0</v>
      </c>
      <c r="N25" s="52">
        <v>0</v>
      </c>
      <c r="O25" s="52">
        <v>0</v>
      </c>
      <c r="P25" s="52">
        <v>0</v>
      </c>
      <c r="Q25" s="52">
        <v>0</v>
      </c>
      <c r="R25" s="52">
        <v>0</v>
      </c>
      <c r="S25" s="52">
        <v>0</v>
      </c>
      <c r="T25" s="52">
        <v>0</v>
      </c>
      <c r="U25" s="52">
        <v>0</v>
      </c>
      <c r="V25" s="52">
        <v>0</v>
      </c>
      <c r="W25" s="52">
        <v>0</v>
      </c>
      <c r="X25" s="52">
        <v>0</v>
      </c>
      <c r="Y25" s="52">
        <v>0</v>
      </c>
      <c r="Z25" s="52">
        <v>0</v>
      </c>
      <c r="AA25" s="52">
        <v>0</v>
      </c>
      <c r="AB25" s="53">
        <v>0</v>
      </c>
    </row>
    <row r="26" ht="16.5">
      <c r="A26" s="35"/>
      <c r="B26" s="54">
        <v>44980</v>
      </c>
      <c r="C26" s="49">
        <f>SUM(E26:AB26)</f>
        <v>5.5</v>
      </c>
      <c r="D26" s="50"/>
      <c r="E26" s="51">
        <v>0</v>
      </c>
      <c r="F26" s="52">
        <v>0</v>
      </c>
      <c r="G26" s="52">
        <v>0</v>
      </c>
      <c r="H26" s="52">
        <v>0</v>
      </c>
      <c r="I26" s="52">
        <v>0</v>
      </c>
      <c r="J26" s="52">
        <v>0</v>
      </c>
      <c r="K26" s="52">
        <v>0</v>
      </c>
      <c r="L26" s="52">
        <v>0</v>
      </c>
      <c r="M26" s="52">
        <v>0</v>
      </c>
      <c r="N26" s="52">
        <v>0</v>
      </c>
      <c r="O26" s="52">
        <v>0</v>
      </c>
      <c r="P26" s="52">
        <v>0</v>
      </c>
      <c r="Q26" s="52">
        <v>0</v>
      </c>
      <c r="R26" s="52">
        <v>0</v>
      </c>
      <c r="S26" s="52">
        <v>0</v>
      </c>
      <c r="T26" s="52">
        <v>5.5</v>
      </c>
      <c r="U26" s="52">
        <v>0</v>
      </c>
      <c r="V26" s="52">
        <v>0</v>
      </c>
      <c r="W26" s="52">
        <v>0</v>
      </c>
      <c r="X26" s="52">
        <v>0</v>
      </c>
      <c r="Y26" s="52">
        <v>0</v>
      </c>
      <c r="Z26" s="52">
        <v>0</v>
      </c>
      <c r="AA26" s="52">
        <v>0</v>
      </c>
      <c r="AB26" s="53">
        <v>0</v>
      </c>
    </row>
    <row r="27" ht="16.5">
      <c r="A27" s="35"/>
      <c r="B27" s="54">
        <v>44981</v>
      </c>
      <c r="C27" s="49">
        <f>SUM(E27:AB27)</f>
        <v>12</v>
      </c>
      <c r="D27" s="50"/>
      <c r="E27" s="51">
        <v>0</v>
      </c>
      <c r="F27" s="52">
        <v>0</v>
      </c>
      <c r="G27" s="52">
        <v>0</v>
      </c>
      <c r="H27" s="52">
        <v>0</v>
      </c>
      <c r="I27" s="52">
        <v>0</v>
      </c>
      <c r="J27" s="52">
        <v>0</v>
      </c>
      <c r="K27" s="52">
        <v>0</v>
      </c>
      <c r="L27" s="52">
        <v>0</v>
      </c>
      <c r="M27" s="52">
        <v>0</v>
      </c>
      <c r="N27" s="52">
        <v>0</v>
      </c>
      <c r="O27" s="52">
        <v>0</v>
      </c>
      <c r="P27" s="52">
        <v>0</v>
      </c>
      <c r="Q27" s="52">
        <v>12</v>
      </c>
      <c r="R27" s="52">
        <v>0</v>
      </c>
      <c r="S27" s="52">
        <v>0</v>
      </c>
      <c r="T27" s="52">
        <v>0</v>
      </c>
      <c r="U27" s="52">
        <v>0</v>
      </c>
      <c r="V27" s="52">
        <v>0</v>
      </c>
      <c r="W27" s="52">
        <v>0</v>
      </c>
      <c r="X27" s="52">
        <v>0</v>
      </c>
      <c r="Y27" s="52">
        <v>0</v>
      </c>
      <c r="Z27" s="52">
        <v>0</v>
      </c>
      <c r="AA27" s="52">
        <v>0</v>
      </c>
      <c r="AB27" s="53">
        <v>0</v>
      </c>
    </row>
    <row r="28" ht="16.5">
      <c r="A28" s="35"/>
      <c r="B28" s="54">
        <v>44982</v>
      </c>
      <c r="C28" s="49">
        <f>SUM(E28:AB28)</f>
        <v>50</v>
      </c>
      <c r="D28" s="50"/>
      <c r="E28" s="51">
        <v>0</v>
      </c>
      <c r="F28" s="52">
        <v>0</v>
      </c>
      <c r="G28" s="52">
        <v>0</v>
      </c>
      <c r="H28" s="52">
        <v>0</v>
      </c>
      <c r="I28" s="52">
        <v>0</v>
      </c>
      <c r="J28" s="52">
        <v>0</v>
      </c>
      <c r="K28" s="52">
        <v>0</v>
      </c>
      <c r="L28" s="52">
        <v>0</v>
      </c>
      <c r="M28" s="52">
        <v>0</v>
      </c>
      <c r="N28" s="52">
        <v>0</v>
      </c>
      <c r="O28" s="52">
        <v>0</v>
      </c>
      <c r="P28" s="52">
        <v>0</v>
      </c>
      <c r="Q28" s="52">
        <v>0</v>
      </c>
      <c r="R28" s="52">
        <v>50</v>
      </c>
      <c r="S28" s="52">
        <v>0</v>
      </c>
      <c r="T28" s="52">
        <v>0</v>
      </c>
      <c r="U28" s="52">
        <v>0</v>
      </c>
      <c r="V28" s="52">
        <v>0</v>
      </c>
      <c r="W28" s="52">
        <v>0</v>
      </c>
      <c r="X28" s="52">
        <v>0</v>
      </c>
      <c r="Y28" s="52">
        <v>0</v>
      </c>
      <c r="Z28" s="52">
        <v>0</v>
      </c>
      <c r="AA28" s="52">
        <v>0</v>
      </c>
      <c r="AB28" s="53">
        <v>0</v>
      </c>
    </row>
    <row r="29" ht="16.5">
      <c r="A29" s="35"/>
      <c r="B29" s="54">
        <v>44983</v>
      </c>
      <c r="C29" s="49">
        <f>SUM(E29:AB29)</f>
        <v>0</v>
      </c>
      <c r="D29" s="50"/>
      <c r="E29" s="51">
        <v>0</v>
      </c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52">
        <v>0</v>
      </c>
      <c r="L29" s="52">
        <v>0</v>
      </c>
      <c r="M29" s="52">
        <v>0</v>
      </c>
      <c r="N29" s="52">
        <v>0</v>
      </c>
      <c r="O29" s="52">
        <v>0</v>
      </c>
      <c r="P29" s="52">
        <v>0</v>
      </c>
      <c r="Q29" s="52">
        <v>0</v>
      </c>
      <c r="R29" s="52">
        <v>0</v>
      </c>
      <c r="S29" s="52">
        <v>0</v>
      </c>
      <c r="T29" s="52">
        <v>0</v>
      </c>
      <c r="U29" s="52">
        <v>0</v>
      </c>
      <c r="V29" s="52">
        <v>0</v>
      </c>
      <c r="W29" s="52">
        <v>0</v>
      </c>
      <c r="X29" s="52">
        <v>0</v>
      </c>
      <c r="Y29" s="52">
        <v>0</v>
      </c>
      <c r="Z29" s="52">
        <v>0</v>
      </c>
      <c r="AA29" s="52">
        <v>0</v>
      </c>
      <c r="AB29" s="53">
        <v>0</v>
      </c>
    </row>
    <row r="30" ht="16.5">
      <c r="A30" s="35"/>
      <c r="B30" s="54">
        <v>44984</v>
      </c>
      <c r="C30" s="49">
        <f>SUM(E30:AB30)</f>
        <v>0</v>
      </c>
      <c r="D30" s="50"/>
      <c r="E30" s="51">
        <v>0</v>
      </c>
      <c r="F30" s="52">
        <v>0</v>
      </c>
      <c r="G30" s="52">
        <v>0</v>
      </c>
      <c r="H30" s="52">
        <v>0</v>
      </c>
      <c r="I30" s="52">
        <v>0</v>
      </c>
      <c r="J30" s="52">
        <v>0</v>
      </c>
      <c r="K30" s="52">
        <v>0</v>
      </c>
      <c r="L30" s="52">
        <v>0</v>
      </c>
      <c r="M30" s="52">
        <v>0</v>
      </c>
      <c r="N30" s="52">
        <v>0</v>
      </c>
      <c r="O30" s="52">
        <v>0</v>
      </c>
      <c r="P30" s="52">
        <v>0</v>
      </c>
      <c r="Q30" s="52">
        <v>0</v>
      </c>
      <c r="R30" s="52">
        <v>0</v>
      </c>
      <c r="S30" s="52">
        <v>0</v>
      </c>
      <c r="T30" s="52">
        <v>0</v>
      </c>
      <c r="U30" s="52">
        <v>0</v>
      </c>
      <c r="V30" s="52">
        <v>0</v>
      </c>
      <c r="W30" s="52">
        <v>0</v>
      </c>
      <c r="X30" s="52">
        <v>0</v>
      </c>
      <c r="Y30" s="52">
        <v>0</v>
      </c>
      <c r="Z30" s="52">
        <v>0</v>
      </c>
      <c r="AA30" s="52">
        <v>0</v>
      </c>
      <c r="AB30" s="53">
        <v>0</v>
      </c>
    </row>
    <row r="31" ht="16.5">
      <c r="A31" s="35"/>
      <c r="B31" s="54">
        <v>44985</v>
      </c>
      <c r="C31" s="49">
        <f>SUM(E31:AB31)</f>
        <v>533.01666666999995</v>
      </c>
      <c r="D31" s="50"/>
      <c r="E31" s="51">
        <v>0</v>
      </c>
      <c r="F31" s="52">
        <v>0</v>
      </c>
      <c r="G31" s="52">
        <v>0</v>
      </c>
      <c r="H31" s="52">
        <v>0</v>
      </c>
      <c r="I31" s="52">
        <v>0</v>
      </c>
      <c r="J31" s="52">
        <v>0</v>
      </c>
      <c r="K31" s="52">
        <v>26.033333330000001</v>
      </c>
      <c r="L31" s="52">
        <v>40.833333330000002</v>
      </c>
      <c r="M31" s="52">
        <v>68.833333330000002</v>
      </c>
      <c r="N31" s="52">
        <v>39.166666669999998</v>
      </c>
      <c r="O31" s="52">
        <v>41</v>
      </c>
      <c r="P31" s="52">
        <v>41</v>
      </c>
      <c r="Q31" s="52">
        <v>49</v>
      </c>
      <c r="R31" s="52">
        <v>56</v>
      </c>
      <c r="S31" s="52">
        <v>6.6666666699999997</v>
      </c>
      <c r="T31" s="52">
        <v>0</v>
      </c>
      <c r="U31" s="52">
        <v>0</v>
      </c>
      <c r="V31" s="52">
        <v>14.199999999999999</v>
      </c>
      <c r="W31" s="52">
        <v>41</v>
      </c>
      <c r="X31" s="52">
        <v>9.6666666699999997</v>
      </c>
      <c r="Y31" s="52">
        <v>0</v>
      </c>
      <c r="Z31" s="52">
        <v>0</v>
      </c>
      <c r="AA31" s="52">
        <v>30.916666670000001</v>
      </c>
      <c r="AB31" s="53">
        <v>68.700000000000003</v>
      </c>
    </row>
    <row r="32" ht="16.5">
      <c r="A32" s="35"/>
      <c r="B32" s="55"/>
      <c r="C32" s="49">
        <f>SUM(E32:AB32)</f>
        <v>0</v>
      </c>
      <c r="D32" s="50"/>
      <c r="E32" s="51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3"/>
    </row>
    <row r="33" ht="16.5">
      <c r="A33" s="35"/>
      <c r="B33" s="55"/>
      <c r="C33" s="49">
        <f>SUM(E33:AB33)</f>
        <v>0</v>
      </c>
      <c r="D33" s="50"/>
      <c r="E33" s="51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3"/>
    </row>
    <row r="34" ht="15.75">
      <c r="A34" s="35"/>
      <c r="B34" s="56"/>
      <c r="C34" s="57">
        <f>SUM(E34:AB34)</f>
        <v>0</v>
      </c>
      <c r="D34" s="58"/>
      <c r="E34" s="51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3"/>
    </row>
    <row r="3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</row>
    <row r="36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</row>
    <row r="37" ht="19.5">
      <c r="A37" s="69"/>
      <c r="B37" s="36" t="s">
        <v>0</v>
      </c>
      <c r="C37" s="37" t="s">
        <v>36</v>
      </c>
      <c r="D37" s="38"/>
      <c r="E37" s="39" t="s">
        <v>41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40"/>
    </row>
    <row r="38" thickTop="1" thickBot="1" ht="16.5">
      <c r="A38" s="35"/>
      <c r="B38" s="41"/>
      <c r="C38" s="42"/>
      <c r="D38" s="43"/>
      <c r="E38" s="44" t="s">
        <v>3</v>
      </c>
      <c r="F38" s="45" t="s">
        <v>4</v>
      </c>
      <c r="G38" s="45" t="s">
        <v>5</v>
      </c>
      <c r="H38" s="45" t="s">
        <v>6</v>
      </c>
      <c r="I38" s="45" t="s">
        <v>7</v>
      </c>
      <c r="J38" s="45" t="s">
        <v>8</v>
      </c>
      <c r="K38" s="45" t="s">
        <v>9</v>
      </c>
      <c r="L38" s="45" t="s">
        <v>10</v>
      </c>
      <c r="M38" s="45" t="s">
        <v>11</v>
      </c>
      <c r="N38" s="45" t="s">
        <v>12</v>
      </c>
      <c r="O38" s="45" t="s">
        <v>13</v>
      </c>
      <c r="P38" s="45" t="s">
        <v>14</v>
      </c>
      <c r="Q38" s="45" t="s">
        <v>15</v>
      </c>
      <c r="R38" s="45" t="s">
        <v>16</v>
      </c>
      <c r="S38" s="46" t="s">
        <v>17</v>
      </c>
      <c r="T38" s="45" t="s">
        <v>18</v>
      </c>
      <c r="U38" s="45" t="s">
        <v>19</v>
      </c>
      <c r="V38" s="45" t="s">
        <v>20</v>
      </c>
      <c r="W38" s="45" t="s">
        <v>21</v>
      </c>
      <c r="X38" s="45" t="s">
        <v>22</v>
      </c>
      <c r="Y38" s="45" t="s">
        <v>23</v>
      </c>
      <c r="Z38" s="45" t="s">
        <v>24</v>
      </c>
      <c r="AA38" s="45" t="s">
        <v>25</v>
      </c>
      <c r="AB38" s="47" t="s">
        <v>26</v>
      </c>
    </row>
    <row r="39" ht="17.25">
      <c r="A39" s="35"/>
      <c r="B39" s="48">
        <v>44958</v>
      </c>
      <c r="C39" s="49">
        <f>SUM(E39:AB39)</f>
        <v>-455.73333334</v>
      </c>
      <c r="D39" s="50"/>
      <c r="E39" s="51">
        <v>0</v>
      </c>
      <c r="F39" s="52">
        <v>0</v>
      </c>
      <c r="G39" s="52">
        <v>0</v>
      </c>
      <c r="H39" s="52">
        <v>0</v>
      </c>
      <c r="I39" s="52">
        <v>0</v>
      </c>
      <c r="J39" s="52">
        <v>0</v>
      </c>
      <c r="K39" s="52">
        <v>0</v>
      </c>
      <c r="L39" s="52">
        <v>0</v>
      </c>
      <c r="M39" s="52">
        <v>0</v>
      </c>
      <c r="N39" s="52">
        <v>0</v>
      </c>
      <c r="O39" s="52">
        <v>0</v>
      </c>
      <c r="P39" s="52">
        <v>0</v>
      </c>
      <c r="Q39" s="52">
        <v>-48.066666669999996</v>
      </c>
      <c r="R39" s="52">
        <v>-86</v>
      </c>
      <c r="S39" s="52">
        <v>-86</v>
      </c>
      <c r="T39" s="52">
        <v>-92</v>
      </c>
      <c r="U39" s="52">
        <v>-40</v>
      </c>
      <c r="V39" s="52">
        <v>-23.333333329999999</v>
      </c>
      <c r="W39" s="52">
        <v>0</v>
      </c>
      <c r="X39" s="52">
        <v>0</v>
      </c>
      <c r="Y39" s="52">
        <v>-32.666666669999998</v>
      </c>
      <c r="Z39" s="52">
        <v>-40</v>
      </c>
      <c r="AA39" s="52">
        <v>-7.6666666699999997</v>
      </c>
      <c r="AB39" s="53">
        <v>0</v>
      </c>
    </row>
    <row r="40" ht="16.5">
      <c r="A40" s="35"/>
      <c r="B40" s="54">
        <v>44959</v>
      </c>
      <c r="C40" s="49">
        <f>SUM(E40:AB40)</f>
        <v>-868.73333333000005</v>
      </c>
      <c r="D40" s="50"/>
      <c r="E40" s="51">
        <v>-20.800000000000001</v>
      </c>
      <c r="F40" s="52">
        <v>-27.333333329999999</v>
      </c>
      <c r="G40" s="52">
        <v>-15.050000000000001</v>
      </c>
      <c r="H40" s="52">
        <v>0</v>
      </c>
      <c r="I40" s="52">
        <v>0</v>
      </c>
      <c r="J40" s="52">
        <v>0</v>
      </c>
      <c r="K40" s="52">
        <v>0</v>
      </c>
      <c r="L40" s="52">
        <v>0</v>
      </c>
      <c r="M40" s="52">
        <v>-10</v>
      </c>
      <c r="N40" s="52">
        <v>-33.75</v>
      </c>
      <c r="O40" s="52">
        <v>-45</v>
      </c>
      <c r="P40" s="52">
        <v>-66.299999999999997</v>
      </c>
      <c r="Q40" s="52">
        <v>-81</v>
      </c>
      <c r="R40" s="52">
        <v>-90.333333330000002</v>
      </c>
      <c r="S40" s="52">
        <v>-121</v>
      </c>
      <c r="T40" s="52">
        <v>-99</v>
      </c>
      <c r="U40" s="52">
        <v>-88.166666669999998</v>
      </c>
      <c r="V40" s="52">
        <v>-45</v>
      </c>
      <c r="W40" s="52">
        <v>-45</v>
      </c>
      <c r="X40" s="52">
        <v>-11.25</v>
      </c>
      <c r="Y40" s="52">
        <v>-24.75</v>
      </c>
      <c r="Z40" s="52">
        <v>-45</v>
      </c>
      <c r="AA40" s="52">
        <v>0</v>
      </c>
      <c r="AB40" s="53">
        <v>0</v>
      </c>
    </row>
    <row r="41" ht="16.5">
      <c r="A41" s="35"/>
      <c r="B41" s="54">
        <v>44960</v>
      </c>
      <c r="C41" s="49">
        <f>SUM(E41:AB41)</f>
        <v>-348.60000000000002</v>
      </c>
      <c r="D41" s="50"/>
      <c r="E41" s="51">
        <v>-18.199999999999999</v>
      </c>
      <c r="F41" s="52">
        <v>0</v>
      </c>
      <c r="G41" s="52">
        <v>0</v>
      </c>
      <c r="H41" s="52">
        <v>0</v>
      </c>
      <c r="I41" s="52">
        <v>0</v>
      </c>
      <c r="J41" s="52">
        <v>0</v>
      </c>
      <c r="K41" s="52">
        <v>-50</v>
      </c>
      <c r="L41" s="52">
        <v>-45</v>
      </c>
      <c r="M41" s="52">
        <v>-65.150000000000006</v>
      </c>
      <c r="N41" s="52">
        <v>-45</v>
      </c>
      <c r="O41" s="52">
        <v>-24.75</v>
      </c>
      <c r="P41" s="52">
        <v>0</v>
      </c>
      <c r="Q41" s="52">
        <v>0</v>
      </c>
      <c r="R41" s="52">
        <v>-10.5</v>
      </c>
      <c r="S41" s="52">
        <v>-45</v>
      </c>
      <c r="T41" s="52">
        <v>-45</v>
      </c>
      <c r="U41" s="52">
        <v>0</v>
      </c>
      <c r="V41" s="52">
        <v>0</v>
      </c>
      <c r="W41" s="52">
        <v>0</v>
      </c>
      <c r="X41" s="52">
        <v>0</v>
      </c>
      <c r="Y41" s="52">
        <v>0</v>
      </c>
      <c r="Z41" s="52">
        <v>0</v>
      </c>
      <c r="AA41" s="52">
        <v>0</v>
      </c>
      <c r="AB41" s="53">
        <v>0</v>
      </c>
    </row>
    <row r="42" ht="16.5">
      <c r="A42" s="35"/>
      <c r="B42" s="54">
        <v>44961</v>
      </c>
      <c r="C42" s="49">
        <f>SUM(E42:AB42)</f>
        <v>-149.75</v>
      </c>
      <c r="D42" s="50"/>
      <c r="E42" s="51">
        <v>0</v>
      </c>
      <c r="F42" s="52">
        <v>0</v>
      </c>
      <c r="G42" s="52">
        <v>0</v>
      </c>
      <c r="H42" s="52">
        <v>0</v>
      </c>
      <c r="I42" s="52">
        <v>0</v>
      </c>
      <c r="J42" s="52">
        <v>0</v>
      </c>
      <c r="K42" s="52">
        <v>0</v>
      </c>
      <c r="L42" s="52">
        <v>0</v>
      </c>
      <c r="M42" s="52">
        <v>0</v>
      </c>
      <c r="N42" s="52">
        <v>0</v>
      </c>
      <c r="O42" s="52">
        <v>0</v>
      </c>
      <c r="P42" s="52">
        <v>0</v>
      </c>
      <c r="Q42" s="52">
        <v>-10</v>
      </c>
      <c r="R42" s="52">
        <v>-40</v>
      </c>
      <c r="S42" s="52">
        <v>-45</v>
      </c>
      <c r="T42" s="52">
        <v>-45</v>
      </c>
      <c r="U42" s="52">
        <v>-9.75</v>
      </c>
      <c r="V42" s="52">
        <v>0</v>
      </c>
      <c r="W42" s="52">
        <v>0</v>
      </c>
      <c r="X42" s="52">
        <v>0</v>
      </c>
      <c r="Y42" s="52">
        <v>0</v>
      </c>
      <c r="Z42" s="52">
        <v>0</v>
      </c>
      <c r="AA42" s="52">
        <v>0</v>
      </c>
      <c r="AB42" s="53">
        <v>0</v>
      </c>
    </row>
    <row r="43" ht="16.5">
      <c r="A43" s="35"/>
      <c r="B43" s="54">
        <v>44962</v>
      </c>
      <c r="C43" s="49">
        <f>SUM(E43:AB43)</f>
        <v>0</v>
      </c>
      <c r="D43" s="50"/>
      <c r="E43" s="51">
        <v>0</v>
      </c>
      <c r="F43" s="52">
        <v>0</v>
      </c>
      <c r="G43" s="52">
        <v>0</v>
      </c>
      <c r="H43" s="52">
        <v>0</v>
      </c>
      <c r="I43" s="52">
        <v>0</v>
      </c>
      <c r="J43" s="52">
        <v>0</v>
      </c>
      <c r="K43" s="52">
        <v>0</v>
      </c>
      <c r="L43" s="52">
        <v>0</v>
      </c>
      <c r="M43" s="52">
        <v>0</v>
      </c>
      <c r="N43" s="52">
        <v>0</v>
      </c>
      <c r="O43" s="52">
        <v>0</v>
      </c>
      <c r="P43" s="52">
        <v>0</v>
      </c>
      <c r="Q43" s="52">
        <v>0</v>
      </c>
      <c r="R43" s="52">
        <v>0</v>
      </c>
      <c r="S43" s="52">
        <v>0</v>
      </c>
      <c r="T43" s="52">
        <v>0</v>
      </c>
      <c r="U43" s="52">
        <v>0</v>
      </c>
      <c r="V43" s="52">
        <v>0</v>
      </c>
      <c r="W43" s="52">
        <v>0</v>
      </c>
      <c r="X43" s="52">
        <v>0</v>
      </c>
      <c r="Y43" s="52">
        <v>0</v>
      </c>
      <c r="Z43" s="52">
        <v>0</v>
      </c>
      <c r="AA43" s="52">
        <v>0</v>
      </c>
      <c r="AB43" s="53">
        <v>0</v>
      </c>
    </row>
    <row r="44" ht="16.5">
      <c r="A44" s="35"/>
      <c r="B44" s="54">
        <v>44963</v>
      </c>
      <c r="C44" s="49">
        <f>SUM(E44:AB44)</f>
        <v>0</v>
      </c>
      <c r="D44" s="50"/>
      <c r="E44" s="51">
        <v>0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2">
        <v>0</v>
      </c>
      <c r="M44" s="52">
        <v>0</v>
      </c>
      <c r="N44" s="52">
        <v>0</v>
      </c>
      <c r="O44" s="52">
        <v>0</v>
      </c>
      <c r="P44" s="52">
        <v>0</v>
      </c>
      <c r="Q44" s="52">
        <v>0</v>
      </c>
      <c r="R44" s="52">
        <v>0</v>
      </c>
      <c r="S44" s="52">
        <v>0</v>
      </c>
      <c r="T44" s="52">
        <v>0</v>
      </c>
      <c r="U44" s="52">
        <v>0</v>
      </c>
      <c r="V44" s="52">
        <v>0</v>
      </c>
      <c r="W44" s="52">
        <v>0</v>
      </c>
      <c r="X44" s="52">
        <v>0</v>
      </c>
      <c r="Y44" s="52">
        <v>0</v>
      </c>
      <c r="Z44" s="52">
        <v>0</v>
      </c>
      <c r="AA44" s="52">
        <v>0</v>
      </c>
      <c r="AB44" s="53">
        <v>0</v>
      </c>
    </row>
    <row r="45" ht="16.5">
      <c r="A45" s="35"/>
      <c r="B45" s="54">
        <v>44964</v>
      </c>
      <c r="C45" s="49">
        <f>SUM(E45:AB45)</f>
        <v>-83.25</v>
      </c>
      <c r="D45" s="50"/>
      <c r="E45" s="51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2">
        <v>0</v>
      </c>
      <c r="M45" s="52">
        <v>0</v>
      </c>
      <c r="N45" s="52">
        <v>0</v>
      </c>
      <c r="O45" s="52">
        <v>0</v>
      </c>
      <c r="P45" s="52">
        <v>0</v>
      </c>
      <c r="Q45" s="52">
        <v>0</v>
      </c>
      <c r="R45" s="52">
        <v>-34.5</v>
      </c>
      <c r="S45" s="52">
        <v>-26.25</v>
      </c>
      <c r="T45" s="52">
        <v>-22.5</v>
      </c>
      <c r="U45" s="52">
        <v>0</v>
      </c>
      <c r="V45" s="52">
        <v>0</v>
      </c>
      <c r="W45" s="52">
        <v>0</v>
      </c>
      <c r="X45" s="52">
        <v>0</v>
      </c>
      <c r="Y45" s="52">
        <v>0</v>
      </c>
      <c r="Z45" s="52">
        <v>0</v>
      </c>
      <c r="AA45" s="52">
        <v>0</v>
      </c>
      <c r="AB45" s="53">
        <v>0</v>
      </c>
    </row>
    <row r="46" ht="16.5">
      <c r="A46" s="35"/>
      <c r="B46" s="54">
        <v>44965</v>
      </c>
      <c r="C46" s="49">
        <f>SUM(E46:AB46)</f>
        <v>-216.05000000000001</v>
      </c>
      <c r="D46" s="50"/>
      <c r="E46" s="51">
        <v>0</v>
      </c>
      <c r="F46" s="52">
        <v>0</v>
      </c>
      <c r="G46" s="52">
        <v>0</v>
      </c>
      <c r="H46" s="52">
        <v>0</v>
      </c>
      <c r="I46" s="52">
        <v>0</v>
      </c>
      <c r="J46" s="52">
        <v>0</v>
      </c>
      <c r="K46" s="52">
        <v>0</v>
      </c>
      <c r="L46" s="52">
        <v>0</v>
      </c>
      <c r="M46" s="52">
        <v>0</v>
      </c>
      <c r="N46" s="52">
        <v>0</v>
      </c>
      <c r="O46" s="52">
        <v>0</v>
      </c>
      <c r="P46" s="52">
        <v>0</v>
      </c>
      <c r="Q46" s="52">
        <v>0</v>
      </c>
      <c r="R46" s="52">
        <v>0</v>
      </c>
      <c r="S46" s="52">
        <v>-14.16666667</v>
      </c>
      <c r="T46" s="52">
        <v>-110.2</v>
      </c>
      <c r="U46" s="52">
        <v>-91.683333329999996</v>
      </c>
      <c r="V46" s="52">
        <v>0</v>
      </c>
      <c r="W46" s="52">
        <v>0</v>
      </c>
      <c r="X46" s="52">
        <v>0</v>
      </c>
      <c r="Y46" s="52">
        <v>0</v>
      </c>
      <c r="Z46" s="52">
        <v>0</v>
      </c>
      <c r="AA46" s="52">
        <v>0</v>
      </c>
      <c r="AB46" s="53">
        <v>0</v>
      </c>
    </row>
    <row r="47" ht="16.5">
      <c r="A47" s="35"/>
      <c r="B47" s="54">
        <v>44966</v>
      </c>
      <c r="C47" s="49">
        <f>SUM(E47:AB47)</f>
        <v>-697.76666666999995</v>
      </c>
      <c r="D47" s="50"/>
      <c r="E47" s="51">
        <v>0</v>
      </c>
      <c r="F47" s="52">
        <v>-93.766666670000006</v>
      </c>
      <c r="G47" s="52">
        <v>-40</v>
      </c>
      <c r="H47" s="52">
        <v>-40</v>
      </c>
      <c r="I47" s="52">
        <v>-40</v>
      </c>
      <c r="J47" s="52">
        <v>-40</v>
      </c>
      <c r="K47" s="52">
        <v>-39</v>
      </c>
      <c r="L47" s="52">
        <v>0</v>
      </c>
      <c r="M47" s="52">
        <v>0</v>
      </c>
      <c r="N47" s="52">
        <v>0</v>
      </c>
      <c r="O47" s="52">
        <v>0</v>
      </c>
      <c r="P47" s="52">
        <v>-8.25</v>
      </c>
      <c r="Q47" s="52">
        <v>-45</v>
      </c>
      <c r="R47" s="52">
        <v>-45</v>
      </c>
      <c r="S47" s="52">
        <v>-45</v>
      </c>
      <c r="T47" s="52">
        <v>-45</v>
      </c>
      <c r="U47" s="52">
        <v>-27.75</v>
      </c>
      <c r="V47" s="52">
        <v>-45</v>
      </c>
      <c r="W47" s="52">
        <v>-45</v>
      </c>
      <c r="X47" s="52">
        <v>-45</v>
      </c>
      <c r="Y47" s="52">
        <v>-19.5</v>
      </c>
      <c r="Z47" s="52">
        <v>-34.5</v>
      </c>
      <c r="AA47" s="52">
        <v>0</v>
      </c>
      <c r="AB47" s="53">
        <v>0</v>
      </c>
    </row>
    <row r="48" ht="16.5">
      <c r="A48" s="35"/>
      <c r="B48" s="54">
        <v>44967</v>
      </c>
      <c r="C48" s="49">
        <f>SUM(E48:AB48)</f>
        <v>-957.64999999999986</v>
      </c>
      <c r="D48" s="50"/>
      <c r="E48" s="51">
        <v>0</v>
      </c>
      <c r="F48" s="52">
        <v>0</v>
      </c>
      <c r="G48" s="52">
        <v>0</v>
      </c>
      <c r="H48" s="52">
        <v>0</v>
      </c>
      <c r="I48" s="52">
        <v>0</v>
      </c>
      <c r="J48" s="52">
        <v>-20</v>
      </c>
      <c r="K48" s="52">
        <v>-23.25</v>
      </c>
      <c r="L48" s="52">
        <v>0</v>
      </c>
      <c r="M48" s="52">
        <v>0</v>
      </c>
      <c r="N48" s="52">
        <v>0</v>
      </c>
      <c r="O48" s="52">
        <v>0</v>
      </c>
      <c r="P48" s="52">
        <v>-22.666666670000001</v>
      </c>
      <c r="Q48" s="52">
        <v>-60</v>
      </c>
      <c r="R48" s="52">
        <v>-80</v>
      </c>
      <c r="S48" s="52">
        <v>-80</v>
      </c>
      <c r="T48" s="52">
        <v>-103</v>
      </c>
      <c r="U48" s="52">
        <v>-88</v>
      </c>
      <c r="V48" s="52">
        <v>-69.666666669999998</v>
      </c>
      <c r="W48" s="52">
        <v>-63</v>
      </c>
      <c r="X48" s="52">
        <v>-63</v>
      </c>
      <c r="Y48" s="52">
        <v>-67.233333329999994</v>
      </c>
      <c r="Z48" s="52">
        <v>-98</v>
      </c>
      <c r="AA48" s="52">
        <v>-71.5</v>
      </c>
      <c r="AB48" s="53">
        <v>-48.333333330000002</v>
      </c>
    </row>
    <row r="49" ht="16.5">
      <c r="A49" s="35"/>
      <c r="B49" s="54">
        <v>44968</v>
      </c>
      <c r="C49" s="49">
        <f>SUM(E49:AB49)</f>
        <v>-1160.9499999899999</v>
      </c>
      <c r="D49" s="50"/>
      <c r="E49" s="51">
        <v>-23.333333329999999</v>
      </c>
      <c r="F49" s="52">
        <v>-33.783333329999998</v>
      </c>
      <c r="G49" s="52">
        <v>-40</v>
      </c>
      <c r="H49" s="52">
        <v>-40</v>
      </c>
      <c r="I49" s="52">
        <v>-40</v>
      </c>
      <c r="J49" s="52">
        <v>-40</v>
      </c>
      <c r="K49" s="52">
        <v>0</v>
      </c>
      <c r="L49" s="52">
        <v>-18</v>
      </c>
      <c r="M49" s="52">
        <v>-45</v>
      </c>
      <c r="N49" s="52">
        <v>-68.833333330000002</v>
      </c>
      <c r="O49" s="52">
        <v>-45</v>
      </c>
      <c r="P49" s="52">
        <v>-45</v>
      </c>
      <c r="Q49" s="52">
        <v>-80</v>
      </c>
      <c r="R49" s="52">
        <v>-80</v>
      </c>
      <c r="S49" s="52">
        <v>-80</v>
      </c>
      <c r="T49" s="52">
        <v>-80</v>
      </c>
      <c r="U49" s="52">
        <v>-80</v>
      </c>
      <c r="V49" s="52">
        <v>-62</v>
      </c>
      <c r="W49" s="52">
        <v>-45</v>
      </c>
      <c r="X49" s="52">
        <v>-45</v>
      </c>
      <c r="Y49" s="52">
        <v>-45</v>
      </c>
      <c r="Z49" s="52">
        <v>-45</v>
      </c>
      <c r="AA49" s="52">
        <v>-40</v>
      </c>
      <c r="AB49" s="53">
        <v>-40</v>
      </c>
    </row>
    <row r="50" ht="16.5">
      <c r="A50" s="35"/>
      <c r="B50" s="54">
        <v>44969</v>
      </c>
      <c r="C50" s="49">
        <f>SUM(E50:AB50)</f>
        <v>-104.16666667</v>
      </c>
      <c r="D50" s="50"/>
      <c r="E50" s="51">
        <v>-18.666666670000001</v>
      </c>
      <c r="F50" s="52">
        <v>0</v>
      </c>
      <c r="G50" s="52">
        <v>0</v>
      </c>
      <c r="H50" s="52">
        <v>0</v>
      </c>
      <c r="I50" s="52">
        <v>0</v>
      </c>
      <c r="J50" s="52">
        <v>0</v>
      </c>
      <c r="K50" s="52">
        <v>0</v>
      </c>
      <c r="L50" s="52">
        <v>0</v>
      </c>
      <c r="M50" s="52">
        <v>0</v>
      </c>
      <c r="N50" s="52">
        <v>0</v>
      </c>
      <c r="O50" s="52">
        <v>0</v>
      </c>
      <c r="P50" s="52">
        <v>0</v>
      </c>
      <c r="Q50" s="52">
        <v>0</v>
      </c>
      <c r="R50" s="52">
        <v>0</v>
      </c>
      <c r="S50" s="52">
        <v>0</v>
      </c>
      <c r="T50" s="52">
        <v>0</v>
      </c>
      <c r="U50" s="52">
        <v>0</v>
      </c>
      <c r="V50" s="52">
        <v>0</v>
      </c>
      <c r="W50" s="52">
        <v>0</v>
      </c>
      <c r="X50" s="52">
        <v>-22.5</v>
      </c>
      <c r="Y50" s="52">
        <v>-45</v>
      </c>
      <c r="Z50" s="52">
        <v>-18</v>
      </c>
      <c r="AA50" s="52">
        <v>0</v>
      </c>
      <c r="AB50" s="53">
        <v>0</v>
      </c>
    </row>
    <row r="51" ht="16.5">
      <c r="A51" s="35"/>
      <c r="B51" s="54">
        <v>44970</v>
      </c>
      <c r="C51" s="49">
        <f>SUM(E51:AB51)</f>
        <v>-929</v>
      </c>
      <c r="D51" s="50"/>
      <c r="E51" s="51">
        <v>-30.666666670000001</v>
      </c>
      <c r="F51" s="52">
        <v>-40</v>
      </c>
      <c r="G51" s="52">
        <v>-40</v>
      </c>
      <c r="H51" s="52">
        <v>-40</v>
      </c>
      <c r="I51" s="52">
        <v>-40</v>
      </c>
      <c r="J51" s="52">
        <v>-39.75</v>
      </c>
      <c r="K51" s="52">
        <v>0</v>
      </c>
      <c r="L51" s="52">
        <v>0</v>
      </c>
      <c r="M51" s="52">
        <v>0</v>
      </c>
      <c r="N51" s="52">
        <v>-21.75</v>
      </c>
      <c r="O51" s="52">
        <v>-55</v>
      </c>
      <c r="P51" s="52">
        <v>-85</v>
      </c>
      <c r="Q51" s="52">
        <v>-85</v>
      </c>
      <c r="R51" s="52">
        <v>-56.333333330000002</v>
      </c>
      <c r="S51" s="52">
        <v>-45</v>
      </c>
      <c r="T51" s="52">
        <v>-45</v>
      </c>
      <c r="U51" s="52">
        <v>-54.25</v>
      </c>
      <c r="V51" s="52">
        <v>-60</v>
      </c>
      <c r="W51" s="52">
        <v>-45</v>
      </c>
      <c r="X51" s="52">
        <v>-45</v>
      </c>
      <c r="Y51" s="52">
        <v>-45</v>
      </c>
      <c r="Z51" s="52">
        <v>-45</v>
      </c>
      <c r="AA51" s="52">
        <v>-11.25</v>
      </c>
      <c r="AB51" s="53">
        <v>0</v>
      </c>
    </row>
    <row r="52" ht="16.5">
      <c r="A52" s="35"/>
      <c r="B52" s="54">
        <v>44971</v>
      </c>
      <c r="C52" s="49">
        <f>SUM(E52:AB52)</f>
        <v>-524.41666666000003</v>
      </c>
      <c r="D52" s="50"/>
      <c r="E52" s="51">
        <v>0</v>
      </c>
      <c r="F52" s="52">
        <v>-30.583333329999999</v>
      </c>
      <c r="G52" s="52">
        <v>-27.333333329999999</v>
      </c>
      <c r="H52" s="52">
        <v>-40</v>
      </c>
      <c r="I52" s="52">
        <v>-40</v>
      </c>
      <c r="J52" s="52">
        <v>-40</v>
      </c>
      <c r="K52" s="52">
        <v>0</v>
      </c>
      <c r="L52" s="52">
        <v>0</v>
      </c>
      <c r="M52" s="52">
        <v>0</v>
      </c>
      <c r="N52" s="52">
        <v>-11.25</v>
      </c>
      <c r="O52" s="52">
        <v>-45</v>
      </c>
      <c r="P52" s="52">
        <v>-45</v>
      </c>
      <c r="Q52" s="52">
        <v>-14.25</v>
      </c>
      <c r="R52" s="52">
        <v>0</v>
      </c>
      <c r="S52" s="52">
        <v>-9</v>
      </c>
      <c r="T52" s="52">
        <v>-45</v>
      </c>
      <c r="U52" s="52">
        <v>-45</v>
      </c>
      <c r="V52" s="52">
        <v>-23.25</v>
      </c>
      <c r="W52" s="52">
        <v>0</v>
      </c>
      <c r="X52" s="52">
        <v>-18.75</v>
      </c>
      <c r="Y52" s="52">
        <v>-45</v>
      </c>
      <c r="Z52" s="52">
        <v>-45</v>
      </c>
      <c r="AA52" s="52">
        <v>0</v>
      </c>
      <c r="AB52" s="53">
        <v>0</v>
      </c>
    </row>
    <row r="53" ht="16.5">
      <c r="A53" s="35"/>
      <c r="B53" s="54">
        <v>44972</v>
      </c>
      <c r="C53" s="49">
        <f>SUM(E53:AB53)</f>
        <v>-574.95000000000005</v>
      </c>
      <c r="D53" s="50"/>
      <c r="E53" s="51">
        <v>-32.666666669999998</v>
      </c>
      <c r="F53" s="52">
        <v>-71.433333329999996</v>
      </c>
      <c r="G53" s="52">
        <v>-46.966666670000002</v>
      </c>
      <c r="H53" s="52">
        <v>-40</v>
      </c>
      <c r="I53" s="52">
        <v>-40</v>
      </c>
      <c r="J53" s="52">
        <v>-32</v>
      </c>
      <c r="K53" s="52">
        <v>0</v>
      </c>
      <c r="L53" s="52">
        <v>0</v>
      </c>
      <c r="M53" s="52">
        <v>0</v>
      </c>
      <c r="N53" s="52">
        <v>0</v>
      </c>
      <c r="O53" s="52">
        <v>-25.5</v>
      </c>
      <c r="P53" s="52">
        <v>-23.333333329999999</v>
      </c>
      <c r="Q53" s="52">
        <v>0</v>
      </c>
      <c r="R53" s="52">
        <v>0</v>
      </c>
      <c r="S53" s="52">
        <v>0</v>
      </c>
      <c r="T53" s="52">
        <v>-34.5</v>
      </c>
      <c r="U53" s="52">
        <v>-44.049999999999997</v>
      </c>
      <c r="V53" s="52">
        <v>-93</v>
      </c>
      <c r="W53" s="52">
        <v>-36.75</v>
      </c>
      <c r="X53" s="52">
        <v>-24.75</v>
      </c>
      <c r="Y53" s="52">
        <v>-30</v>
      </c>
      <c r="Z53" s="52">
        <v>0</v>
      </c>
      <c r="AA53" s="52">
        <v>0</v>
      </c>
      <c r="AB53" s="53">
        <v>0</v>
      </c>
    </row>
    <row r="54" ht="16.5">
      <c r="A54" s="35"/>
      <c r="B54" s="54">
        <v>44973</v>
      </c>
      <c r="C54" s="49">
        <f>SUM(E54:AB54)</f>
        <v>-98</v>
      </c>
      <c r="D54" s="50"/>
      <c r="E54" s="51">
        <v>0</v>
      </c>
      <c r="F54" s="52">
        <v>0</v>
      </c>
      <c r="G54" s="52">
        <v>0</v>
      </c>
      <c r="H54" s="52">
        <v>0</v>
      </c>
      <c r="I54" s="52">
        <v>-18</v>
      </c>
      <c r="J54" s="52">
        <v>-30</v>
      </c>
      <c r="K54" s="52">
        <v>0</v>
      </c>
      <c r="L54" s="52">
        <v>0</v>
      </c>
      <c r="M54" s="52">
        <v>0</v>
      </c>
      <c r="N54" s="52">
        <v>0</v>
      </c>
      <c r="O54" s="52">
        <v>0</v>
      </c>
      <c r="P54" s="52">
        <v>0</v>
      </c>
      <c r="Q54" s="52">
        <v>0</v>
      </c>
      <c r="R54" s="52">
        <v>0</v>
      </c>
      <c r="S54" s="52">
        <v>0</v>
      </c>
      <c r="T54" s="52">
        <v>-27.333333329999999</v>
      </c>
      <c r="U54" s="52">
        <v>-22.666666670000001</v>
      </c>
      <c r="V54" s="52">
        <v>0</v>
      </c>
      <c r="W54" s="52">
        <v>0</v>
      </c>
      <c r="X54" s="52">
        <v>0</v>
      </c>
      <c r="Y54" s="52">
        <v>0</v>
      </c>
      <c r="Z54" s="52">
        <v>0</v>
      </c>
      <c r="AA54" s="52">
        <v>0</v>
      </c>
      <c r="AB54" s="53">
        <v>0</v>
      </c>
    </row>
    <row r="55" ht="16.5">
      <c r="A55" s="35"/>
      <c r="B55" s="54">
        <v>44974</v>
      </c>
      <c r="C55" s="49">
        <f>SUM(E55:AB55)</f>
        <v>-268.39999999999998</v>
      </c>
      <c r="D55" s="50"/>
      <c r="E55" s="51">
        <v>0</v>
      </c>
      <c r="F55" s="52">
        <v>0</v>
      </c>
      <c r="G55" s="52">
        <v>0</v>
      </c>
      <c r="H55" s="52">
        <v>0</v>
      </c>
      <c r="I55" s="52">
        <v>0</v>
      </c>
      <c r="J55" s="52">
        <v>0</v>
      </c>
      <c r="K55" s="52">
        <v>0</v>
      </c>
      <c r="L55" s="52">
        <v>0</v>
      </c>
      <c r="M55" s="52">
        <v>0</v>
      </c>
      <c r="N55" s="52">
        <v>0</v>
      </c>
      <c r="O55" s="52">
        <v>0</v>
      </c>
      <c r="P55" s="52">
        <v>0</v>
      </c>
      <c r="Q55" s="52">
        <v>-8</v>
      </c>
      <c r="R55" s="52">
        <v>-40</v>
      </c>
      <c r="S55" s="52">
        <v>-40</v>
      </c>
      <c r="T55" s="52">
        <v>-40</v>
      </c>
      <c r="U55" s="52">
        <v>-67.733333329999994</v>
      </c>
      <c r="V55" s="52">
        <v>-40</v>
      </c>
      <c r="W55" s="52">
        <v>-32.666666669999998</v>
      </c>
      <c r="X55" s="52">
        <v>0</v>
      </c>
      <c r="Y55" s="52">
        <v>0</v>
      </c>
      <c r="Z55" s="52">
        <v>0</v>
      </c>
      <c r="AA55" s="52">
        <v>0</v>
      </c>
      <c r="AB55" s="53">
        <v>0</v>
      </c>
    </row>
    <row r="56" ht="16.5">
      <c r="A56" s="35"/>
      <c r="B56" s="54">
        <v>44975</v>
      </c>
      <c r="C56" s="49">
        <f>SUM(E56:AB56)</f>
        <v>-455.66666665999998</v>
      </c>
      <c r="D56" s="50"/>
      <c r="E56" s="51">
        <v>0</v>
      </c>
      <c r="F56" s="52">
        <v>0</v>
      </c>
      <c r="G56" s="52">
        <v>-80</v>
      </c>
      <c r="H56" s="52">
        <v>-40</v>
      </c>
      <c r="I56" s="52">
        <v>-40</v>
      </c>
      <c r="J56" s="52">
        <v>-40</v>
      </c>
      <c r="K56" s="52">
        <v>0</v>
      </c>
      <c r="L56" s="52">
        <v>-13.33333333</v>
      </c>
      <c r="M56" s="52">
        <v>-40</v>
      </c>
      <c r="N56" s="52">
        <v>-13.33333333</v>
      </c>
      <c r="O56" s="52">
        <v>0</v>
      </c>
      <c r="P56" s="52">
        <v>-26</v>
      </c>
      <c r="Q56" s="52">
        <v>-65</v>
      </c>
      <c r="R56" s="52">
        <v>-40</v>
      </c>
      <c r="S56" s="52">
        <v>-40</v>
      </c>
      <c r="T56" s="52">
        <v>0</v>
      </c>
      <c r="U56" s="52">
        <v>0</v>
      </c>
      <c r="V56" s="52">
        <v>0</v>
      </c>
      <c r="W56" s="52">
        <v>0</v>
      </c>
      <c r="X56" s="52">
        <v>0</v>
      </c>
      <c r="Y56" s="52">
        <v>0</v>
      </c>
      <c r="Z56" s="52">
        <v>-18</v>
      </c>
      <c r="AA56" s="52">
        <v>0</v>
      </c>
      <c r="AB56" s="53">
        <v>0</v>
      </c>
    </row>
    <row r="57" ht="16.5">
      <c r="A57" s="35"/>
      <c r="B57" s="54">
        <v>44976</v>
      </c>
      <c r="C57" s="49">
        <f>SUM(E57:AB57)</f>
        <v>-383.81666667000002</v>
      </c>
      <c r="D57" s="50"/>
      <c r="E57" s="51">
        <v>0</v>
      </c>
      <c r="F57" s="52">
        <v>-23.516666669999999</v>
      </c>
      <c r="G57" s="52">
        <v>-15.766666669999999</v>
      </c>
      <c r="H57" s="52">
        <v>0</v>
      </c>
      <c r="I57" s="52">
        <v>0</v>
      </c>
      <c r="J57" s="52">
        <v>0</v>
      </c>
      <c r="K57" s="52">
        <v>0</v>
      </c>
      <c r="L57" s="52">
        <v>-13.33333333</v>
      </c>
      <c r="M57" s="52">
        <v>-40</v>
      </c>
      <c r="N57" s="52">
        <v>-18.666666670000001</v>
      </c>
      <c r="O57" s="52">
        <v>-6</v>
      </c>
      <c r="P57" s="52">
        <v>-40</v>
      </c>
      <c r="Q57" s="52">
        <v>-29.399999999999999</v>
      </c>
      <c r="R57" s="52">
        <v>-19.333333329999999</v>
      </c>
      <c r="S57" s="52">
        <v>-40</v>
      </c>
      <c r="T57" s="52">
        <v>-40</v>
      </c>
      <c r="U57" s="52">
        <v>-40</v>
      </c>
      <c r="V57" s="52">
        <v>-32.666666669999998</v>
      </c>
      <c r="W57" s="52">
        <v>0</v>
      </c>
      <c r="X57" s="52">
        <v>0</v>
      </c>
      <c r="Y57" s="52">
        <v>0</v>
      </c>
      <c r="Z57" s="52">
        <v>0</v>
      </c>
      <c r="AA57" s="52">
        <v>0</v>
      </c>
      <c r="AB57" s="53">
        <v>-25.133333329999999</v>
      </c>
    </row>
    <row r="58" ht="16.5">
      <c r="A58" s="35"/>
      <c r="B58" s="54">
        <v>44977</v>
      </c>
      <c r="C58" s="49">
        <f>SUM(E58:AB58)</f>
        <v>-1013.83333333</v>
      </c>
      <c r="D58" s="50"/>
      <c r="E58" s="51">
        <v>-57.166666669999998</v>
      </c>
      <c r="F58" s="52">
        <v>-40</v>
      </c>
      <c r="G58" s="52">
        <v>0</v>
      </c>
      <c r="H58" s="52">
        <v>0</v>
      </c>
      <c r="I58" s="52">
        <v>0</v>
      </c>
      <c r="J58" s="52">
        <v>0</v>
      </c>
      <c r="K58" s="52">
        <v>-28</v>
      </c>
      <c r="L58" s="52">
        <v>-40</v>
      </c>
      <c r="M58" s="52">
        <v>-40</v>
      </c>
      <c r="N58" s="52">
        <v>-42.933333330000004</v>
      </c>
      <c r="O58" s="52">
        <v>-86.066666670000004</v>
      </c>
      <c r="P58" s="52">
        <v>-94</v>
      </c>
      <c r="Q58" s="52">
        <v>-72</v>
      </c>
      <c r="R58" s="52">
        <v>-62</v>
      </c>
      <c r="S58" s="52">
        <v>-62</v>
      </c>
      <c r="T58" s="52">
        <v>-75</v>
      </c>
      <c r="U58" s="52">
        <v>-91.333333330000002</v>
      </c>
      <c r="V58" s="52">
        <v>-40</v>
      </c>
      <c r="W58" s="52">
        <v>-40</v>
      </c>
      <c r="X58" s="52">
        <v>-40</v>
      </c>
      <c r="Y58" s="52">
        <v>-40</v>
      </c>
      <c r="Z58" s="52">
        <v>-40</v>
      </c>
      <c r="AA58" s="52">
        <v>-23.333333329999999</v>
      </c>
      <c r="AB58" s="53">
        <v>0</v>
      </c>
    </row>
    <row r="59" ht="16.5">
      <c r="A59" s="35"/>
      <c r="B59" s="54">
        <v>44978</v>
      </c>
      <c r="C59" s="49">
        <f>SUM(E59:AB59)</f>
        <v>-295.26666666</v>
      </c>
      <c r="D59" s="50"/>
      <c r="E59" s="51">
        <v>-63.933333330000004</v>
      </c>
      <c r="F59" s="52">
        <v>0</v>
      </c>
      <c r="G59" s="52">
        <v>0</v>
      </c>
      <c r="H59" s="52">
        <v>0</v>
      </c>
      <c r="I59" s="52">
        <v>0</v>
      </c>
      <c r="J59" s="52">
        <v>0</v>
      </c>
      <c r="K59" s="52">
        <v>0</v>
      </c>
      <c r="L59" s="52">
        <v>0</v>
      </c>
      <c r="M59" s="52">
        <v>0</v>
      </c>
      <c r="N59" s="52">
        <v>0</v>
      </c>
      <c r="O59" s="52">
        <v>0</v>
      </c>
      <c r="P59" s="52">
        <v>-21.333333329999999</v>
      </c>
      <c r="Q59" s="52">
        <v>-40</v>
      </c>
      <c r="R59" s="52">
        <v>-40</v>
      </c>
      <c r="S59" s="52">
        <v>-40</v>
      </c>
      <c r="T59" s="52">
        <v>-45</v>
      </c>
      <c r="U59" s="52">
        <v>-45</v>
      </c>
      <c r="V59" s="52">
        <v>0</v>
      </c>
      <c r="W59" s="52">
        <v>0</v>
      </c>
      <c r="X59" s="52">
        <v>0</v>
      </c>
      <c r="Y59" s="52">
        <v>0</v>
      </c>
      <c r="Z59" s="52">
        <v>0</v>
      </c>
      <c r="AA59" s="52">
        <v>0</v>
      </c>
      <c r="AB59" s="53">
        <v>0</v>
      </c>
    </row>
    <row r="60" ht="16.5">
      <c r="A60" s="35"/>
      <c r="B60" s="54">
        <v>44979</v>
      </c>
      <c r="C60" s="49">
        <f>SUM(E60:AB60)</f>
        <v>-100.91666666</v>
      </c>
      <c r="D60" s="50"/>
      <c r="E60" s="51">
        <v>-25.833333329999999</v>
      </c>
      <c r="F60" s="52">
        <v>-5.5</v>
      </c>
      <c r="G60" s="52">
        <v>0</v>
      </c>
      <c r="H60" s="52">
        <v>0</v>
      </c>
      <c r="I60" s="52">
        <v>0</v>
      </c>
      <c r="J60" s="52">
        <v>0</v>
      </c>
      <c r="K60" s="52">
        <v>0</v>
      </c>
      <c r="L60" s="52">
        <v>0</v>
      </c>
      <c r="M60" s="52">
        <v>0</v>
      </c>
      <c r="N60" s="52">
        <v>0</v>
      </c>
      <c r="O60" s="52">
        <v>0</v>
      </c>
      <c r="P60" s="52">
        <v>0</v>
      </c>
      <c r="Q60" s="52">
        <v>0</v>
      </c>
      <c r="R60" s="52">
        <v>0</v>
      </c>
      <c r="S60" s="52">
        <v>0</v>
      </c>
      <c r="T60" s="52">
        <v>-10.25</v>
      </c>
      <c r="U60" s="52">
        <v>-30</v>
      </c>
      <c r="V60" s="52">
        <v>-29.333333329999999</v>
      </c>
      <c r="W60" s="52">
        <v>0</v>
      </c>
      <c r="X60" s="52">
        <v>0</v>
      </c>
      <c r="Y60" s="52">
        <v>0</v>
      </c>
      <c r="Z60" s="52">
        <v>0</v>
      </c>
      <c r="AA60" s="52">
        <v>0</v>
      </c>
      <c r="AB60" s="53">
        <v>0</v>
      </c>
    </row>
    <row r="61" ht="16.5">
      <c r="A61" s="35"/>
      <c r="B61" s="54">
        <v>44980</v>
      </c>
      <c r="C61" s="49">
        <f>SUM(E61:AB61)</f>
        <v>-312.46666665999999</v>
      </c>
      <c r="D61" s="50"/>
      <c r="E61" s="51">
        <v>0</v>
      </c>
      <c r="F61" s="52">
        <v>-14.66666667</v>
      </c>
      <c r="G61" s="52">
        <v>-17.333333329999999</v>
      </c>
      <c r="H61" s="52">
        <v>-9.3333333300000003</v>
      </c>
      <c r="I61" s="52">
        <v>-40</v>
      </c>
      <c r="J61" s="52">
        <v>-21.333333329999999</v>
      </c>
      <c r="K61" s="52">
        <v>0</v>
      </c>
      <c r="L61" s="52">
        <v>0</v>
      </c>
      <c r="M61" s="52">
        <v>0</v>
      </c>
      <c r="N61" s="52">
        <v>-33.75</v>
      </c>
      <c r="O61" s="52">
        <v>-45</v>
      </c>
      <c r="P61" s="52">
        <v>-56.549999999999997</v>
      </c>
      <c r="Q61" s="52">
        <v>-40</v>
      </c>
      <c r="R61" s="52">
        <v>-18</v>
      </c>
      <c r="S61" s="52">
        <v>0</v>
      </c>
      <c r="T61" s="52">
        <v>0</v>
      </c>
      <c r="U61" s="52">
        <v>0</v>
      </c>
      <c r="V61" s="52">
        <v>0</v>
      </c>
      <c r="W61" s="52">
        <v>0</v>
      </c>
      <c r="X61" s="52">
        <v>0</v>
      </c>
      <c r="Y61" s="52">
        <v>0</v>
      </c>
      <c r="Z61" s="52">
        <v>-16.5</v>
      </c>
      <c r="AA61" s="52">
        <v>0</v>
      </c>
      <c r="AB61" s="53">
        <v>0</v>
      </c>
    </row>
    <row r="62" ht="16.5">
      <c r="A62" s="35"/>
      <c r="B62" s="54">
        <v>44981</v>
      </c>
      <c r="C62" s="49">
        <f>SUM(E62:AB62)</f>
        <v>-377.83333333999997</v>
      </c>
      <c r="D62" s="50"/>
      <c r="E62" s="51">
        <v>0</v>
      </c>
      <c r="F62" s="52">
        <v>-30</v>
      </c>
      <c r="G62" s="52">
        <v>-40</v>
      </c>
      <c r="H62" s="52">
        <v>-10.66666667</v>
      </c>
      <c r="I62" s="52">
        <v>-40</v>
      </c>
      <c r="J62" s="52">
        <v>-40</v>
      </c>
      <c r="K62" s="52">
        <v>0</v>
      </c>
      <c r="L62" s="52">
        <v>0</v>
      </c>
      <c r="M62" s="52">
        <v>0</v>
      </c>
      <c r="N62" s="52">
        <v>0</v>
      </c>
      <c r="O62" s="52">
        <v>0</v>
      </c>
      <c r="P62" s="52">
        <v>0</v>
      </c>
      <c r="Q62" s="52">
        <v>0</v>
      </c>
      <c r="R62" s="52">
        <v>0</v>
      </c>
      <c r="S62" s="52">
        <v>0</v>
      </c>
      <c r="T62" s="52">
        <v>0</v>
      </c>
      <c r="U62" s="52">
        <v>-30</v>
      </c>
      <c r="V62" s="52">
        <v>0</v>
      </c>
      <c r="W62" s="52">
        <v>0</v>
      </c>
      <c r="X62" s="52">
        <v>-32.666666669999998</v>
      </c>
      <c r="Y62" s="52">
        <v>-40</v>
      </c>
      <c r="Z62" s="52">
        <v>-40</v>
      </c>
      <c r="AA62" s="52">
        <v>-48.700000000000003</v>
      </c>
      <c r="AB62" s="53">
        <v>-25.800000000000001</v>
      </c>
    </row>
    <row r="63" ht="16.5">
      <c r="A63" s="35"/>
      <c r="B63" s="54">
        <v>44982</v>
      </c>
      <c r="C63" s="49">
        <f>SUM(E63:AB63)</f>
        <v>-618</v>
      </c>
      <c r="D63" s="50"/>
      <c r="E63" s="51">
        <v>-13.33333333</v>
      </c>
      <c r="F63" s="52">
        <v>-40</v>
      </c>
      <c r="G63" s="52">
        <v>-40</v>
      </c>
      <c r="H63" s="52">
        <v>-40</v>
      </c>
      <c r="I63" s="52">
        <v>-40</v>
      </c>
      <c r="J63" s="52">
        <v>-40</v>
      </c>
      <c r="K63" s="52">
        <v>-40</v>
      </c>
      <c r="L63" s="52">
        <v>-40</v>
      </c>
      <c r="M63" s="52">
        <v>-40</v>
      </c>
      <c r="N63" s="52">
        <v>-40</v>
      </c>
      <c r="O63" s="52">
        <v>-40</v>
      </c>
      <c r="P63" s="52">
        <v>-28.666666670000001</v>
      </c>
      <c r="Q63" s="52">
        <v>0</v>
      </c>
      <c r="R63" s="52">
        <v>0</v>
      </c>
      <c r="S63" s="52">
        <v>0</v>
      </c>
      <c r="T63" s="52">
        <v>0</v>
      </c>
      <c r="U63" s="52">
        <v>0</v>
      </c>
      <c r="V63" s="52">
        <v>0</v>
      </c>
      <c r="W63" s="52">
        <v>0</v>
      </c>
      <c r="X63" s="52">
        <v>-18</v>
      </c>
      <c r="Y63" s="52">
        <v>-20</v>
      </c>
      <c r="Z63" s="52">
        <v>-40</v>
      </c>
      <c r="AA63" s="52">
        <v>-40</v>
      </c>
      <c r="AB63" s="53">
        <v>-58</v>
      </c>
    </row>
    <row r="64" ht="16.5">
      <c r="A64" s="35"/>
      <c r="B64" s="54">
        <v>44983</v>
      </c>
      <c r="C64" s="49">
        <f>SUM(E64:AB64)</f>
        <v>-880.60000001000003</v>
      </c>
      <c r="D64" s="50"/>
      <c r="E64" s="51">
        <v>0</v>
      </c>
      <c r="F64" s="52">
        <v>-22</v>
      </c>
      <c r="G64" s="52">
        <v>-40</v>
      </c>
      <c r="H64" s="52">
        <v>-40</v>
      </c>
      <c r="I64" s="52">
        <v>-40</v>
      </c>
      <c r="J64" s="52">
        <v>-40</v>
      </c>
      <c r="K64" s="52">
        <v>-40</v>
      </c>
      <c r="L64" s="52">
        <v>-40</v>
      </c>
      <c r="M64" s="52">
        <v>-59</v>
      </c>
      <c r="N64" s="52">
        <v>-96</v>
      </c>
      <c r="O64" s="52">
        <v>-64.266666670000006</v>
      </c>
      <c r="P64" s="52">
        <v>-9.3333333300000003</v>
      </c>
      <c r="Q64" s="52">
        <v>-18.666666670000001</v>
      </c>
      <c r="R64" s="52">
        <v>-24.666666670000001</v>
      </c>
      <c r="S64" s="52">
        <v>0</v>
      </c>
      <c r="T64" s="52">
        <v>-26.666666670000001</v>
      </c>
      <c r="U64" s="52">
        <v>-40</v>
      </c>
      <c r="V64" s="52">
        <v>-40</v>
      </c>
      <c r="W64" s="52">
        <v>-40</v>
      </c>
      <c r="X64" s="52">
        <v>-40</v>
      </c>
      <c r="Y64" s="52">
        <v>-40</v>
      </c>
      <c r="Z64" s="52">
        <v>-40</v>
      </c>
      <c r="AA64" s="52">
        <v>-40</v>
      </c>
      <c r="AB64" s="53">
        <v>-40</v>
      </c>
    </row>
    <row r="65" ht="16.5">
      <c r="A65" s="35"/>
      <c r="B65" s="54">
        <v>44984</v>
      </c>
      <c r="C65" s="49">
        <f>SUM(E65:AB65)</f>
        <v>-797.79999999999995</v>
      </c>
      <c r="D65" s="50"/>
      <c r="E65" s="51">
        <v>-40</v>
      </c>
      <c r="F65" s="52">
        <v>-40</v>
      </c>
      <c r="G65" s="52">
        <v>-40</v>
      </c>
      <c r="H65" s="52">
        <v>-40</v>
      </c>
      <c r="I65" s="52">
        <v>-40</v>
      </c>
      <c r="J65" s="52">
        <v>-40</v>
      </c>
      <c r="K65" s="52">
        <v>-40</v>
      </c>
      <c r="L65" s="52">
        <v>-17.333333329999999</v>
      </c>
      <c r="M65" s="52">
        <v>-40</v>
      </c>
      <c r="N65" s="52">
        <v>-70</v>
      </c>
      <c r="O65" s="52">
        <v>-72.5</v>
      </c>
      <c r="P65" s="52">
        <v>-91</v>
      </c>
      <c r="Q65" s="52">
        <v>-91</v>
      </c>
      <c r="R65" s="52">
        <v>-65.5</v>
      </c>
      <c r="S65" s="52">
        <v>-49.799999999999997</v>
      </c>
      <c r="T65" s="52">
        <v>0</v>
      </c>
      <c r="U65" s="52">
        <v>-20.666666670000001</v>
      </c>
      <c r="V65" s="52">
        <v>0</v>
      </c>
      <c r="W65" s="52">
        <v>0</v>
      </c>
      <c r="X65" s="52">
        <v>0</v>
      </c>
      <c r="Y65" s="52">
        <v>0</v>
      </c>
      <c r="Z65" s="52">
        <v>0</v>
      </c>
      <c r="AA65" s="52">
        <v>0</v>
      </c>
      <c r="AB65" s="53">
        <v>0</v>
      </c>
    </row>
    <row r="66" ht="16.5">
      <c r="A66" s="35"/>
      <c r="B66" s="54">
        <v>44985</v>
      </c>
      <c r="C66" s="49">
        <f>SUM(E66:AB66)</f>
        <v>-46.666666669999998</v>
      </c>
      <c r="D66" s="50"/>
      <c r="E66" s="51">
        <v>0</v>
      </c>
      <c r="F66" s="52">
        <v>-28.666666670000001</v>
      </c>
      <c r="G66" s="52">
        <v>-18</v>
      </c>
      <c r="H66" s="52">
        <v>0</v>
      </c>
      <c r="I66" s="52">
        <v>0</v>
      </c>
      <c r="J66" s="52">
        <v>0</v>
      </c>
      <c r="K66" s="52">
        <v>0</v>
      </c>
      <c r="L66" s="52">
        <v>0</v>
      </c>
      <c r="M66" s="52">
        <v>0</v>
      </c>
      <c r="N66" s="52">
        <v>0</v>
      </c>
      <c r="O66" s="52">
        <v>0</v>
      </c>
      <c r="P66" s="52">
        <v>0</v>
      </c>
      <c r="Q66" s="52">
        <v>0</v>
      </c>
      <c r="R66" s="52">
        <v>0</v>
      </c>
      <c r="S66" s="52">
        <v>0</v>
      </c>
      <c r="T66" s="52">
        <v>0</v>
      </c>
      <c r="U66" s="52">
        <v>0</v>
      </c>
      <c r="V66" s="52">
        <v>0</v>
      </c>
      <c r="W66" s="52">
        <v>0</v>
      </c>
      <c r="X66" s="52">
        <v>0</v>
      </c>
      <c r="Y66" s="52">
        <v>0</v>
      </c>
      <c r="Z66" s="52">
        <v>0</v>
      </c>
      <c r="AA66" s="52">
        <v>0</v>
      </c>
      <c r="AB66" s="53">
        <v>0</v>
      </c>
    </row>
    <row r="67" ht="16.5">
      <c r="A67" s="35"/>
      <c r="B67" s="55"/>
      <c r="C67" s="49">
        <f>SUM(E67:AB67)</f>
        <v>0</v>
      </c>
      <c r="D67" s="50"/>
      <c r="E67" s="51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3"/>
    </row>
    <row r="68" ht="16.5">
      <c r="A68" s="35"/>
      <c r="B68" s="55"/>
      <c r="C68" s="49">
        <f>SUM(E68:AB68)</f>
        <v>0</v>
      </c>
      <c r="D68" s="50"/>
      <c r="E68" s="51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3"/>
    </row>
    <row r="69" ht="15.75">
      <c r="A69" s="35"/>
      <c r="B69" s="56"/>
      <c r="C69" s="57">
        <f>SUM(E69:AB69)</f>
        <v>0</v>
      </c>
      <c r="D69" s="58"/>
      <c r="E69" s="51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3"/>
    </row>
    <row r="70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</row>
    <row r="71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</row>
    <row r="72" ht="19.5">
      <c r="A72" s="35"/>
      <c r="B72" s="36" t="s">
        <v>0</v>
      </c>
      <c r="C72" s="37" t="s">
        <v>36</v>
      </c>
      <c r="D72" s="38"/>
      <c r="E72" s="39" t="s">
        <v>42</v>
      </c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40"/>
    </row>
    <row r="73" thickTop="1" thickBot="1" ht="16.5">
      <c r="A73" s="35"/>
      <c r="B73" s="41"/>
      <c r="C73" s="42"/>
      <c r="D73" s="43"/>
      <c r="E73" s="44" t="s">
        <v>3</v>
      </c>
      <c r="F73" s="45" t="s">
        <v>4</v>
      </c>
      <c r="G73" s="45" t="s">
        <v>5</v>
      </c>
      <c r="H73" s="45" t="s">
        <v>6</v>
      </c>
      <c r="I73" s="45" t="s">
        <v>7</v>
      </c>
      <c r="J73" s="45" t="s">
        <v>8</v>
      </c>
      <c r="K73" s="45" t="s">
        <v>9</v>
      </c>
      <c r="L73" s="45" t="s">
        <v>10</v>
      </c>
      <c r="M73" s="45" t="s">
        <v>11</v>
      </c>
      <c r="N73" s="45" t="s">
        <v>12</v>
      </c>
      <c r="O73" s="45" t="s">
        <v>13</v>
      </c>
      <c r="P73" s="45" t="s">
        <v>14</v>
      </c>
      <c r="Q73" s="45" t="s">
        <v>15</v>
      </c>
      <c r="R73" s="45" t="s">
        <v>16</v>
      </c>
      <c r="S73" s="46" t="s">
        <v>17</v>
      </c>
      <c r="T73" s="45" t="s">
        <v>18</v>
      </c>
      <c r="U73" s="45" t="s">
        <v>19</v>
      </c>
      <c r="V73" s="45" t="s">
        <v>20</v>
      </c>
      <c r="W73" s="45" t="s">
        <v>21</v>
      </c>
      <c r="X73" s="45" t="s">
        <v>22</v>
      </c>
      <c r="Y73" s="45" t="s">
        <v>23</v>
      </c>
      <c r="Z73" s="45" t="s">
        <v>24</v>
      </c>
      <c r="AA73" s="45" t="s">
        <v>25</v>
      </c>
      <c r="AB73" s="47" t="s">
        <v>26</v>
      </c>
    </row>
    <row r="74" ht="17.25">
      <c r="A74" s="35"/>
      <c r="B74" s="48">
        <v>44958</v>
      </c>
      <c r="C74" s="60">
        <f>SUMIF(E74:AB74,"&gt;0")</f>
        <v>56</v>
      </c>
      <c r="D74" s="61">
        <f>SUMIF(E74:AB74,"&lt;0")</f>
        <v>-455.73333334</v>
      </c>
      <c r="E74" s="62">
        <f>E4+E39</f>
        <v>0</v>
      </c>
      <c r="F74" s="70">
        <f t="shared" ref="F74:AB74" si="0">F4+F39</f>
        <v>0</v>
      </c>
      <c r="G74" s="70">
        <f t="shared" si="0"/>
        <v>0</v>
      </c>
      <c r="H74" s="70">
        <f t="shared" si="0"/>
        <v>0</v>
      </c>
      <c r="I74" s="70">
        <f t="shared" si="0"/>
        <v>0</v>
      </c>
      <c r="J74" s="70">
        <f t="shared" si="0"/>
        <v>0</v>
      </c>
      <c r="K74" s="70">
        <f t="shared" si="0"/>
        <v>16</v>
      </c>
      <c r="L74" s="70">
        <f t="shared" si="0"/>
        <v>40</v>
      </c>
      <c r="M74" s="70">
        <f t="shared" si="0"/>
        <v>0</v>
      </c>
      <c r="N74" s="70">
        <f t="shared" si="0"/>
        <v>0</v>
      </c>
      <c r="O74" s="70">
        <f t="shared" si="0"/>
        <v>0</v>
      </c>
      <c r="P74" s="70">
        <f t="shared" si="0"/>
        <v>0</v>
      </c>
      <c r="Q74" s="70">
        <f t="shared" si="0"/>
        <v>-48.066666669999996</v>
      </c>
      <c r="R74" s="71">
        <f t="shared" si="0"/>
        <v>-86</v>
      </c>
      <c r="S74" s="72">
        <f t="shared" si="0"/>
        <v>-86</v>
      </c>
      <c r="T74" s="52">
        <f t="shared" si="0"/>
        <v>-92</v>
      </c>
      <c r="U74" s="52">
        <f t="shared" si="0"/>
        <v>-40</v>
      </c>
      <c r="V74" s="52">
        <f t="shared" si="0"/>
        <v>-23.333333329999999</v>
      </c>
      <c r="W74" s="52">
        <f t="shared" si="0"/>
        <v>0</v>
      </c>
      <c r="X74" s="52">
        <f t="shared" si="0"/>
        <v>0</v>
      </c>
      <c r="Y74" s="52">
        <f t="shared" si="0"/>
        <v>-32.666666669999998</v>
      </c>
      <c r="Z74" s="52">
        <f t="shared" si="0"/>
        <v>-40</v>
      </c>
      <c r="AA74" s="52">
        <f t="shared" si="0"/>
        <v>-7.6666666699999997</v>
      </c>
      <c r="AB74" s="53">
        <f t="shared" si="0"/>
        <v>0</v>
      </c>
    </row>
    <row r="75" ht="16.5">
      <c r="A75" s="35"/>
      <c r="B75" s="54">
        <v>44959</v>
      </c>
      <c r="C75" s="60">
        <f>SUMIF(E75:AB75,"&gt;0")</f>
        <v>0</v>
      </c>
      <c r="D75" s="61">
        <f>SUMIF(E75:AB75,"&lt;0")</f>
        <v>-856.73333333000005</v>
      </c>
      <c r="E75" s="73">
        <f t="shared" ref="E75:AB85" si="1">E5+E40</f>
        <v>-8.8000000000000007</v>
      </c>
      <c r="F75" s="52">
        <f t="shared" si="1"/>
        <v>-27.333333329999999</v>
      </c>
      <c r="G75" s="52">
        <f t="shared" si="1"/>
        <v>-15.050000000000001</v>
      </c>
      <c r="H75" s="52">
        <f t="shared" si="1"/>
        <v>0</v>
      </c>
      <c r="I75" s="52">
        <f t="shared" si="1"/>
        <v>0</v>
      </c>
      <c r="J75" s="52">
        <f t="shared" si="1"/>
        <v>0</v>
      </c>
      <c r="K75" s="52">
        <f t="shared" si="1"/>
        <v>0</v>
      </c>
      <c r="L75" s="52">
        <f t="shared" si="1"/>
        <v>0</v>
      </c>
      <c r="M75" s="52">
        <f t="shared" si="1"/>
        <v>-10</v>
      </c>
      <c r="N75" s="52">
        <f t="shared" si="1"/>
        <v>-33.75</v>
      </c>
      <c r="O75" s="52">
        <f t="shared" si="1"/>
        <v>-45</v>
      </c>
      <c r="P75" s="52">
        <f t="shared" si="1"/>
        <v>-66.299999999999997</v>
      </c>
      <c r="Q75" s="52">
        <f t="shared" si="1"/>
        <v>-81</v>
      </c>
      <c r="R75" s="52">
        <f t="shared" si="1"/>
        <v>-90.333333330000002</v>
      </c>
      <c r="S75" s="52">
        <f t="shared" si="1"/>
        <v>-121</v>
      </c>
      <c r="T75" s="52">
        <f t="shared" si="1"/>
        <v>-99</v>
      </c>
      <c r="U75" s="52">
        <f t="shared" si="1"/>
        <v>-88.166666669999998</v>
      </c>
      <c r="V75" s="52">
        <f t="shared" si="1"/>
        <v>-45</v>
      </c>
      <c r="W75" s="52">
        <f t="shared" si="1"/>
        <v>-45</v>
      </c>
      <c r="X75" s="52">
        <f t="shared" si="1"/>
        <v>-11.25</v>
      </c>
      <c r="Y75" s="52">
        <f t="shared" si="1"/>
        <v>-24.75</v>
      </c>
      <c r="Z75" s="52">
        <f t="shared" si="1"/>
        <v>-45</v>
      </c>
      <c r="AA75" s="52">
        <f t="shared" si="1"/>
        <v>0</v>
      </c>
      <c r="AB75" s="53">
        <f t="shared" si="1"/>
        <v>0</v>
      </c>
    </row>
    <row r="76" ht="16.5">
      <c r="A76" s="35"/>
      <c r="B76" s="54">
        <v>44960</v>
      </c>
      <c r="C76" s="60">
        <f>SUMIF(E76:AB76,"&gt;0")</f>
        <v>108.36666667</v>
      </c>
      <c r="D76" s="61">
        <f>SUMIF(E76:AB76,"&lt;0")</f>
        <v>-348.60000000000002</v>
      </c>
      <c r="E76" s="73">
        <f t="shared" si="1"/>
        <v>-18.199999999999999</v>
      </c>
      <c r="F76" s="52">
        <f t="shared" si="1"/>
        <v>0</v>
      </c>
      <c r="G76" s="52">
        <f t="shared" si="1"/>
        <v>0</v>
      </c>
      <c r="H76" s="52">
        <f t="shared" si="1"/>
        <v>0</v>
      </c>
      <c r="I76" s="52">
        <f t="shared" si="1"/>
        <v>0</v>
      </c>
      <c r="J76" s="52">
        <f t="shared" si="1"/>
        <v>0</v>
      </c>
      <c r="K76" s="52">
        <f t="shared" si="1"/>
        <v>-50</v>
      </c>
      <c r="L76" s="52">
        <f t="shared" si="1"/>
        <v>-45</v>
      </c>
      <c r="M76" s="52">
        <f t="shared" si="1"/>
        <v>-65.150000000000006</v>
      </c>
      <c r="N76" s="52">
        <f t="shared" si="1"/>
        <v>-45</v>
      </c>
      <c r="O76" s="52">
        <f t="shared" si="1"/>
        <v>-24.75</v>
      </c>
      <c r="P76" s="52">
        <f t="shared" si="1"/>
        <v>0</v>
      </c>
      <c r="Q76" s="52">
        <f t="shared" si="1"/>
        <v>0</v>
      </c>
      <c r="R76" s="52">
        <f t="shared" si="1"/>
        <v>-10.5</v>
      </c>
      <c r="S76" s="52">
        <f t="shared" si="1"/>
        <v>-45</v>
      </c>
      <c r="T76" s="52">
        <f t="shared" si="1"/>
        <v>-45</v>
      </c>
      <c r="U76" s="52">
        <f t="shared" si="1"/>
        <v>0</v>
      </c>
      <c r="V76" s="52">
        <f t="shared" si="1"/>
        <v>2.21666667</v>
      </c>
      <c r="W76" s="52">
        <f t="shared" si="1"/>
        <v>0</v>
      </c>
      <c r="X76" s="52">
        <f t="shared" si="1"/>
        <v>0</v>
      </c>
      <c r="Y76" s="52">
        <f t="shared" si="1"/>
        <v>22.68333333</v>
      </c>
      <c r="Z76" s="52">
        <f t="shared" si="1"/>
        <v>39</v>
      </c>
      <c r="AA76" s="52">
        <f t="shared" si="1"/>
        <v>12.66666667</v>
      </c>
      <c r="AB76" s="53">
        <f t="shared" si="1"/>
        <v>31.800000000000001</v>
      </c>
    </row>
    <row r="77" ht="16.5">
      <c r="A77" s="35"/>
      <c r="B77" s="54">
        <v>44961</v>
      </c>
      <c r="C77" s="60">
        <f>SUMIF(E77:AB77,"&gt;0")</f>
        <v>182</v>
      </c>
      <c r="D77" s="61">
        <f>SUMIF(E77:AB77,"&lt;0")</f>
        <v>-149.75</v>
      </c>
      <c r="E77" s="73">
        <f t="shared" si="1"/>
        <v>0</v>
      </c>
      <c r="F77" s="52">
        <f t="shared" si="1"/>
        <v>0</v>
      </c>
      <c r="G77" s="52">
        <f t="shared" si="1"/>
        <v>0</v>
      </c>
      <c r="H77" s="52">
        <f t="shared" si="1"/>
        <v>0</v>
      </c>
      <c r="I77" s="52">
        <f t="shared" si="1"/>
        <v>0</v>
      </c>
      <c r="J77" s="52">
        <f t="shared" si="1"/>
        <v>0</v>
      </c>
      <c r="K77" s="52">
        <f t="shared" si="1"/>
        <v>22.083333329999999</v>
      </c>
      <c r="L77" s="52">
        <f t="shared" si="1"/>
        <v>8.3333333300000003</v>
      </c>
      <c r="M77" s="52">
        <f t="shared" si="1"/>
        <v>0</v>
      </c>
      <c r="N77" s="52">
        <f t="shared" si="1"/>
        <v>0</v>
      </c>
      <c r="O77" s="52">
        <f t="shared" si="1"/>
        <v>0</v>
      </c>
      <c r="P77" s="52">
        <f t="shared" si="1"/>
        <v>0</v>
      </c>
      <c r="Q77" s="52">
        <f t="shared" si="1"/>
        <v>-10</v>
      </c>
      <c r="R77" s="52">
        <f t="shared" si="1"/>
        <v>-40</v>
      </c>
      <c r="S77" s="52">
        <f t="shared" si="1"/>
        <v>-45</v>
      </c>
      <c r="T77" s="52">
        <f t="shared" si="1"/>
        <v>-45</v>
      </c>
      <c r="U77" s="52">
        <f t="shared" si="1"/>
        <v>-9.75</v>
      </c>
      <c r="V77" s="52">
        <f t="shared" si="1"/>
        <v>19</v>
      </c>
      <c r="W77" s="52">
        <f t="shared" si="1"/>
        <v>16.56666667</v>
      </c>
      <c r="X77" s="52">
        <f t="shared" si="1"/>
        <v>0</v>
      </c>
      <c r="Y77" s="52">
        <f t="shared" si="1"/>
        <v>0</v>
      </c>
      <c r="Z77" s="52">
        <f t="shared" si="1"/>
        <v>0</v>
      </c>
      <c r="AA77" s="52">
        <f t="shared" si="1"/>
        <v>20.416666670000001</v>
      </c>
      <c r="AB77" s="53">
        <f t="shared" si="1"/>
        <v>95.599999999999994</v>
      </c>
    </row>
    <row r="78" ht="16.5">
      <c r="A78" s="35"/>
      <c r="B78" s="54">
        <v>44962</v>
      </c>
      <c r="C78" s="60">
        <f>SUMIF(E78:AB78,"&gt;0")</f>
        <v>1348.7666666699999</v>
      </c>
      <c r="D78" s="61">
        <f>SUMIF(E78:AB78,"&lt;0")</f>
        <v>0</v>
      </c>
      <c r="E78" s="73">
        <f t="shared" si="1"/>
        <v>91</v>
      </c>
      <c r="F78" s="52">
        <f t="shared" si="1"/>
        <v>83.666666669999998</v>
      </c>
      <c r="G78" s="52">
        <f t="shared" si="1"/>
        <v>0</v>
      </c>
      <c r="H78" s="52">
        <f t="shared" si="1"/>
        <v>20</v>
      </c>
      <c r="I78" s="74">
        <f t="shared" si="1"/>
        <v>20</v>
      </c>
      <c r="J78" s="52">
        <f t="shared" si="1"/>
        <v>42.299999999999997</v>
      </c>
      <c r="K78" s="52">
        <f t="shared" si="1"/>
        <v>66</v>
      </c>
      <c r="L78" s="52">
        <f t="shared" si="1"/>
        <v>26</v>
      </c>
      <c r="M78" s="52">
        <f t="shared" si="1"/>
        <v>66</v>
      </c>
      <c r="N78" s="52">
        <f t="shared" si="1"/>
        <v>50.799999999999997</v>
      </c>
      <c r="O78" s="52">
        <f t="shared" si="1"/>
        <v>108</v>
      </c>
      <c r="P78" s="52">
        <f t="shared" si="1"/>
        <v>73</v>
      </c>
      <c r="Q78" s="52">
        <f t="shared" si="1"/>
        <v>55</v>
      </c>
      <c r="R78" s="52">
        <f t="shared" si="1"/>
        <v>55</v>
      </c>
      <c r="S78" s="52">
        <f t="shared" si="1"/>
        <v>55</v>
      </c>
      <c r="T78" s="52">
        <f t="shared" si="1"/>
        <v>73</v>
      </c>
      <c r="U78" s="52">
        <f t="shared" si="1"/>
        <v>74</v>
      </c>
      <c r="V78" s="52">
        <f t="shared" si="1"/>
        <v>75</v>
      </c>
      <c r="W78" s="52">
        <f t="shared" si="1"/>
        <v>57</v>
      </c>
      <c r="X78" s="52">
        <f t="shared" si="1"/>
        <v>57</v>
      </c>
      <c r="Y78" s="52">
        <f t="shared" si="1"/>
        <v>25</v>
      </c>
      <c r="Z78" s="52">
        <f t="shared" si="1"/>
        <v>27</v>
      </c>
      <c r="AA78" s="52">
        <f t="shared" si="1"/>
        <v>46</v>
      </c>
      <c r="AB78" s="53">
        <f t="shared" si="1"/>
        <v>103</v>
      </c>
    </row>
    <row r="79" ht="16.5">
      <c r="A79" s="35"/>
      <c r="B79" s="54">
        <v>44963</v>
      </c>
      <c r="C79" s="60">
        <f>SUMIF(E79:AB79,"&gt;0")</f>
        <v>1129.11666666</v>
      </c>
      <c r="D79" s="61">
        <f>SUMIF(E79:AB79,"&lt;0")</f>
        <v>0</v>
      </c>
      <c r="E79" s="73">
        <f t="shared" si="1"/>
        <v>90.200000000000003</v>
      </c>
      <c r="F79" s="52">
        <f t="shared" si="1"/>
        <v>68</v>
      </c>
      <c r="G79" s="52">
        <f t="shared" si="1"/>
        <v>49</v>
      </c>
      <c r="H79" s="52">
        <f t="shared" si="1"/>
        <v>64</v>
      </c>
      <c r="I79" s="52">
        <f t="shared" si="1"/>
        <v>90.983333329999994</v>
      </c>
      <c r="J79" s="52">
        <f t="shared" si="1"/>
        <v>69.400000000000006</v>
      </c>
      <c r="K79" s="52">
        <f t="shared" si="1"/>
        <v>72.166666669999998</v>
      </c>
      <c r="L79" s="52">
        <f t="shared" si="1"/>
        <v>99</v>
      </c>
      <c r="M79" s="52">
        <f t="shared" si="1"/>
        <v>93</v>
      </c>
      <c r="N79" s="52">
        <f t="shared" si="1"/>
        <v>74</v>
      </c>
      <c r="O79" s="52">
        <f t="shared" si="1"/>
        <v>53</v>
      </c>
      <c r="P79" s="52">
        <f t="shared" si="1"/>
        <v>53</v>
      </c>
      <c r="Q79" s="52">
        <f t="shared" si="1"/>
        <v>53</v>
      </c>
      <c r="R79" s="52">
        <f t="shared" si="1"/>
        <v>71</v>
      </c>
      <c r="S79" s="52">
        <f t="shared" si="1"/>
        <v>71</v>
      </c>
      <c r="T79" s="52">
        <f t="shared" si="1"/>
        <v>11.483333330000001</v>
      </c>
      <c r="U79" s="52">
        <f t="shared" si="1"/>
        <v>0</v>
      </c>
      <c r="V79" s="52">
        <f t="shared" si="1"/>
        <v>0</v>
      </c>
      <c r="W79" s="52">
        <f t="shared" si="1"/>
        <v>0</v>
      </c>
      <c r="X79" s="52">
        <f t="shared" si="1"/>
        <v>0</v>
      </c>
      <c r="Y79" s="52">
        <f t="shared" si="1"/>
        <v>0</v>
      </c>
      <c r="Z79" s="52">
        <f t="shared" si="1"/>
        <v>0</v>
      </c>
      <c r="AA79" s="52">
        <f t="shared" si="1"/>
        <v>17.883333329999999</v>
      </c>
      <c r="AB79" s="53">
        <f t="shared" si="1"/>
        <v>29</v>
      </c>
    </row>
    <row r="80" ht="16.5">
      <c r="A80" s="35"/>
      <c r="B80" s="54">
        <v>44964</v>
      </c>
      <c r="C80" s="60">
        <f>SUMIF(E80:AB80,"&gt;0")</f>
        <v>271.13333333000003</v>
      </c>
      <c r="D80" s="61">
        <f>SUMIF(E80:AB80,"&lt;0")</f>
        <v>-83.25</v>
      </c>
      <c r="E80" s="73">
        <f t="shared" si="1"/>
        <v>29</v>
      </c>
      <c r="F80" s="52">
        <f t="shared" si="1"/>
        <v>62.399999999999999</v>
      </c>
      <c r="G80" s="52">
        <f t="shared" si="1"/>
        <v>30</v>
      </c>
      <c r="H80" s="52">
        <f t="shared" si="1"/>
        <v>0</v>
      </c>
      <c r="I80" s="52">
        <f t="shared" si="1"/>
        <v>2.2000000000000002</v>
      </c>
      <c r="J80" s="52">
        <f t="shared" si="1"/>
        <v>11</v>
      </c>
      <c r="K80" s="52">
        <f t="shared" si="1"/>
        <v>26.550000000000001</v>
      </c>
      <c r="L80" s="52">
        <f t="shared" si="1"/>
        <v>41</v>
      </c>
      <c r="M80" s="52">
        <f t="shared" si="1"/>
        <v>0</v>
      </c>
      <c r="N80" s="52">
        <f t="shared" si="1"/>
        <v>0.58333332999999998</v>
      </c>
      <c r="O80" s="52">
        <f t="shared" si="1"/>
        <v>1</v>
      </c>
      <c r="P80" s="52">
        <f t="shared" si="1"/>
        <v>1</v>
      </c>
      <c r="Q80" s="52">
        <f t="shared" si="1"/>
        <v>0</v>
      </c>
      <c r="R80" s="52">
        <f t="shared" si="1"/>
        <v>-34.5</v>
      </c>
      <c r="S80" s="52">
        <f t="shared" si="1"/>
        <v>-26.25</v>
      </c>
      <c r="T80" s="52">
        <f t="shared" si="1"/>
        <v>-22.5</v>
      </c>
      <c r="U80" s="52">
        <f t="shared" si="1"/>
        <v>0</v>
      </c>
      <c r="V80" s="52">
        <f t="shared" si="1"/>
        <v>0.40000000000000002</v>
      </c>
      <c r="W80" s="52">
        <f t="shared" si="1"/>
        <v>1</v>
      </c>
      <c r="X80" s="52">
        <f t="shared" si="1"/>
        <v>1</v>
      </c>
      <c r="Y80" s="52">
        <f t="shared" si="1"/>
        <v>1</v>
      </c>
      <c r="Z80" s="52">
        <f t="shared" si="1"/>
        <v>1</v>
      </c>
      <c r="AA80" s="52">
        <f t="shared" si="1"/>
        <v>31</v>
      </c>
      <c r="AB80" s="53">
        <f t="shared" si="1"/>
        <v>31</v>
      </c>
    </row>
    <row r="81" ht="16.5">
      <c r="A81" s="35"/>
      <c r="B81" s="54">
        <v>44965</v>
      </c>
      <c r="C81" s="60">
        <f>SUMIF(E81:AB81,"&gt;0")</f>
        <v>432.78333333</v>
      </c>
      <c r="D81" s="61">
        <f>SUMIF(E81:AB81,"&lt;0")</f>
        <v>-216.05000000000001</v>
      </c>
      <c r="E81" s="73">
        <f t="shared" si="1"/>
        <v>31</v>
      </c>
      <c r="F81" s="52">
        <f t="shared" si="1"/>
        <v>54.733333330000001</v>
      </c>
      <c r="G81" s="52">
        <f t="shared" si="1"/>
        <v>9.81666667</v>
      </c>
      <c r="H81" s="52">
        <f t="shared" si="1"/>
        <v>0</v>
      </c>
      <c r="I81" s="52">
        <f t="shared" si="1"/>
        <v>0</v>
      </c>
      <c r="J81" s="52">
        <f t="shared" si="1"/>
        <v>12.75</v>
      </c>
      <c r="K81" s="52">
        <f t="shared" si="1"/>
        <v>22.600000000000001</v>
      </c>
      <c r="L81" s="52">
        <f t="shared" si="1"/>
        <v>1</v>
      </c>
      <c r="M81" s="52">
        <f t="shared" si="1"/>
        <v>5.06666667</v>
      </c>
      <c r="N81" s="52">
        <f t="shared" si="1"/>
        <v>28.733333330000001</v>
      </c>
      <c r="O81" s="52">
        <f t="shared" si="1"/>
        <v>53</v>
      </c>
      <c r="P81" s="52">
        <f t="shared" si="1"/>
        <v>19</v>
      </c>
      <c r="Q81" s="52">
        <f t="shared" si="1"/>
        <v>0</v>
      </c>
      <c r="R81" s="52">
        <f t="shared" si="1"/>
        <v>0</v>
      </c>
      <c r="S81" s="52">
        <f t="shared" si="1"/>
        <v>-14.16666667</v>
      </c>
      <c r="T81" s="52">
        <f t="shared" si="1"/>
        <v>-110.2</v>
      </c>
      <c r="U81" s="52">
        <f t="shared" si="1"/>
        <v>-91.683333329999996</v>
      </c>
      <c r="V81" s="52">
        <f t="shared" si="1"/>
        <v>4.75</v>
      </c>
      <c r="W81" s="52">
        <f t="shared" si="1"/>
        <v>1</v>
      </c>
      <c r="X81" s="52">
        <f t="shared" si="1"/>
        <v>40</v>
      </c>
      <c r="Y81" s="52">
        <f t="shared" si="1"/>
        <v>45.333333330000002</v>
      </c>
      <c r="Z81" s="52">
        <f t="shared" si="1"/>
        <v>58</v>
      </c>
      <c r="AA81" s="52">
        <f t="shared" si="1"/>
        <v>1</v>
      </c>
      <c r="AB81" s="53">
        <f t="shared" si="1"/>
        <v>45</v>
      </c>
    </row>
    <row r="82" ht="16.5">
      <c r="A82" s="35"/>
      <c r="B82" s="54">
        <v>44966</v>
      </c>
      <c r="C82" s="60">
        <f>SUMIF(E82:AB82,"&gt;0")</f>
        <v>77.099999999999994</v>
      </c>
      <c r="D82" s="61">
        <f>SUMIF(E82:AB82,"&lt;0")</f>
        <v>-697.76666666999995</v>
      </c>
      <c r="E82" s="73">
        <f t="shared" si="1"/>
        <v>77.099999999999994</v>
      </c>
      <c r="F82" s="52">
        <f t="shared" si="1"/>
        <v>-93.766666670000006</v>
      </c>
      <c r="G82" s="52">
        <f t="shared" si="1"/>
        <v>-40</v>
      </c>
      <c r="H82" s="52">
        <f t="shared" si="1"/>
        <v>-40</v>
      </c>
      <c r="I82" s="52">
        <f t="shared" si="1"/>
        <v>-40</v>
      </c>
      <c r="J82" s="52">
        <f t="shared" si="1"/>
        <v>-40</v>
      </c>
      <c r="K82" s="52">
        <f t="shared" si="1"/>
        <v>-39</v>
      </c>
      <c r="L82" s="52">
        <f t="shared" si="1"/>
        <v>0</v>
      </c>
      <c r="M82" s="52">
        <f t="shared" si="1"/>
        <v>0</v>
      </c>
      <c r="N82" s="52">
        <f t="shared" si="1"/>
        <v>0</v>
      </c>
      <c r="O82" s="52">
        <f t="shared" si="1"/>
        <v>0</v>
      </c>
      <c r="P82" s="52">
        <f t="shared" si="1"/>
        <v>-8.25</v>
      </c>
      <c r="Q82" s="52">
        <f t="shared" si="1"/>
        <v>-45</v>
      </c>
      <c r="R82" s="52">
        <f t="shared" si="1"/>
        <v>-45</v>
      </c>
      <c r="S82" s="52">
        <f t="shared" si="1"/>
        <v>-45</v>
      </c>
      <c r="T82" s="52">
        <f t="shared" si="1"/>
        <v>-45</v>
      </c>
      <c r="U82" s="52">
        <f t="shared" si="1"/>
        <v>-27.75</v>
      </c>
      <c r="V82" s="52">
        <f t="shared" si="1"/>
        <v>-45</v>
      </c>
      <c r="W82" s="52">
        <f t="shared" si="1"/>
        <v>-45</v>
      </c>
      <c r="X82" s="52">
        <f t="shared" si="1"/>
        <v>-45</v>
      </c>
      <c r="Y82" s="52">
        <f t="shared" si="1"/>
        <v>-19.5</v>
      </c>
      <c r="Z82" s="52">
        <f t="shared" si="1"/>
        <v>-34.5</v>
      </c>
      <c r="AA82" s="52">
        <f t="shared" si="1"/>
        <v>0</v>
      </c>
      <c r="AB82" s="53">
        <f t="shared" si="1"/>
        <v>0</v>
      </c>
    </row>
    <row r="83" ht="16.5">
      <c r="A83" s="35"/>
      <c r="B83" s="54">
        <v>44967</v>
      </c>
      <c r="C83" s="60">
        <f>SUMIF(E83:AB83,"&gt;0")</f>
        <v>28.899999999999999</v>
      </c>
      <c r="D83" s="61">
        <f>SUMIF(E83:AB83,"&lt;0")</f>
        <v>-957.64999999999986</v>
      </c>
      <c r="E83" s="73">
        <f t="shared" si="1"/>
        <v>28.899999999999999</v>
      </c>
      <c r="F83" s="52">
        <f t="shared" si="1"/>
        <v>0</v>
      </c>
      <c r="G83" s="52">
        <f t="shared" si="1"/>
        <v>0</v>
      </c>
      <c r="H83" s="52">
        <f t="shared" si="1"/>
        <v>0</v>
      </c>
      <c r="I83" s="52">
        <f t="shared" si="1"/>
        <v>0</v>
      </c>
      <c r="J83" s="52">
        <f t="shared" si="1"/>
        <v>-20</v>
      </c>
      <c r="K83" s="52">
        <f t="shared" si="1"/>
        <v>-23.25</v>
      </c>
      <c r="L83" s="52">
        <f t="shared" si="1"/>
        <v>0</v>
      </c>
      <c r="M83" s="52">
        <f t="shared" si="1"/>
        <v>0</v>
      </c>
      <c r="N83" s="52">
        <f t="shared" si="1"/>
        <v>0</v>
      </c>
      <c r="O83" s="52">
        <f t="shared" si="1"/>
        <v>0</v>
      </c>
      <c r="P83" s="52">
        <f t="shared" si="1"/>
        <v>-22.666666670000001</v>
      </c>
      <c r="Q83" s="52">
        <f t="shared" si="1"/>
        <v>-60</v>
      </c>
      <c r="R83" s="52">
        <f t="shared" si="1"/>
        <v>-80</v>
      </c>
      <c r="S83" s="52">
        <f t="shared" si="1"/>
        <v>-80</v>
      </c>
      <c r="T83" s="52">
        <f t="shared" si="1"/>
        <v>-103</v>
      </c>
      <c r="U83" s="52">
        <f t="shared" si="1"/>
        <v>-88</v>
      </c>
      <c r="V83" s="52">
        <f t="shared" si="1"/>
        <v>-69.666666669999998</v>
      </c>
      <c r="W83" s="52">
        <f t="shared" si="1"/>
        <v>-63</v>
      </c>
      <c r="X83" s="52">
        <f t="shared" si="1"/>
        <v>-63</v>
      </c>
      <c r="Y83" s="52">
        <f t="shared" si="1"/>
        <v>-67.233333329999994</v>
      </c>
      <c r="Z83" s="52">
        <f t="shared" si="1"/>
        <v>-98</v>
      </c>
      <c r="AA83" s="52">
        <f t="shared" si="1"/>
        <v>-71.5</v>
      </c>
      <c r="AB83" s="53">
        <f t="shared" si="1"/>
        <v>-48.333333330000002</v>
      </c>
    </row>
    <row r="84" ht="16.5">
      <c r="A84" s="35"/>
      <c r="B84" s="54">
        <v>44968</v>
      </c>
      <c r="C84" s="60">
        <f>SUMIF(E84:AB84,"&gt;0")</f>
        <v>0</v>
      </c>
      <c r="D84" s="61">
        <f>SUMIF(E84:AB84,"&lt;0")</f>
        <v>-1160.9499999899999</v>
      </c>
      <c r="E84" s="73">
        <f t="shared" si="1"/>
        <v>-23.333333329999999</v>
      </c>
      <c r="F84" s="52">
        <f t="shared" si="1"/>
        <v>-33.783333329999998</v>
      </c>
      <c r="G84" s="52">
        <f t="shared" si="1"/>
        <v>-40</v>
      </c>
      <c r="H84" s="52">
        <f t="shared" si="1"/>
        <v>-40</v>
      </c>
      <c r="I84" s="52">
        <f t="shared" si="1"/>
        <v>-40</v>
      </c>
      <c r="J84" s="52">
        <f t="shared" si="1"/>
        <v>-40</v>
      </c>
      <c r="K84" s="52">
        <f t="shared" si="1"/>
        <v>0</v>
      </c>
      <c r="L84" s="52">
        <f t="shared" si="1"/>
        <v>-18</v>
      </c>
      <c r="M84" s="52">
        <f t="shared" si="1"/>
        <v>-45</v>
      </c>
      <c r="N84" s="52">
        <f t="shared" si="1"/>
        <v>-68.833333330000002</v>
      </c>
      <c r="O84" s="52">
        <f t="shared" si="1"/>
        <v>-45</v>
      </c>
      <c r="P84" s="52">
        <f t="shared" si="1"/>
        <v>-45</v>
      </c>
      <c r="Q84" s="52">
        <f t="shared" si="1"/>
        <v>-80</v>
      </c>
      <c r="R84" s="52">
        <f t="shared" si="1"/>
        <v>-80</v>
      </c>
      <c r="S84" s="52">
        <f t="shared" si="1"/>
        <v>-80</v>
      </c>
      <c r="T84" s="52">
        <f t="shared" si="1"/>
        <v>-80</v>
      </c>
      <c r="U84" s="52">
        <f t="shared" si="1"/>
        <v>-80</v>
      </c>
      <c r="V84" s="52">
        <f t="shared" si="1"/>
        <v>-62</v>
      </c>
      <c r="W84" s="52">
        <f t="shared" si="1"/>
        <v>-45</v>
      </c>
      <c r="X84" s="52">
        <f t="shared" si="1"/>
        <v>-45</v>
      </c>
      <c r="Y84" s="52">
        <f t="shared" si="1"/>
        <v>-45</v>
      </c>
      <c r="Z84" s="52">
        <f t="shared" si="1"/>
        <v>-45</v>
      </c>
      <c r="AA84" s="52">
        <f t="shared" si="1"/>
        <v>-40</v>
      </c>
      <c r="AB84" s="53">
        <f t="shared" si="1"/>
        <v>-40</v>
      </c>
    </row>
    <row r="85" ht="16.5">
      <c r="A85" s="35"/>
      <c r="B85" s="54">
        <v>44969</v>
      </c>
      <c r="C85" s="60">
        <f>SUMIF(E85:AB85,"&gt;0")</f>
        <v>87.200000000000003</v>
      </c>
      <c r="D85" s="61">
        <f>SUMIF(E85:AB85,"&lt;0")</f>
        <v>-94.833333339999996</v>
      </c>
      <c r="E85" s="73">
        <f t="shared" si="1"/>
        <v>-9.3333333400000011</v>
      </c>
      <c r="F85" s="52">
        <f t="shared" si="1"/>
        <v>11.199999999999999</v>
      </c>
      <c r="G85" s="52">
        <f t="shared" si="1"/>
        <v>27</v>
      </c>
      <c r="H85" s="52">
        <f t="shared" si="1"/>
        <v>27</v>
      </c>
      <c r="I85" s="52">
        <f t="shared" si="1"/>
        <v>0</v>
      </c>
      <c r="J85" s="52">
        <f t="shared" si="1"/>
        <v>0</v>
      </c>
      <c r="K85" s="52">
        <f t="shared" si="1"/>
        <v>21</v>
      </c>
      <c r="L85" s="52">
        <f t="shared" si="1"/>
        <v>1</v>
      </c>
      <c r="M85" s="52">
        <f t="shared" si="1"/>
        <v>0</v>
      </c>
      <c r="N85" s="52">
        <f t="shared" si="1"/>
        <v>0</v>
      </c>
      <c r="O85" s="52">
        <f t="shared" si="1"/>
        <v>0</v>
      </c>
      <c r="P85" s="52">
        <f t="shared" si="1"/>
        <v>0</v>
      </c>
      <c r="Q85" s="52">
        <f t="shared" si="1"/>
        <v>0</v>
      </c>
      <c r="R85" s="52">
        <f t="shared" si="1"/>
        <v>0</v>
      </c>
      <c r="S85" s="52">
        <f t="shared" si="1"/>
        <v>0</v>
      </c>
      <c r="T85" s="52">
        <f t="shared" ref="T85:AB85" si="2">T15+T50</f>
        <v>0</v>
      </c>
      <c r="U85" s="52">
        <f t="shared" si="2"/>
        <v>0</v>
      </c>
      <c r="V85" s="52">
        <f t="shared" si="2"/>
        <v>0</v>
      </c>
      <c r="W85" s="52">
        <f t="shared" si="2"/>
        <v>0</v>
      </c>
      <c r="X85" s="52">
        <f t="shared" si="2"/>
        <v>-22.5</v>
      </c>
      <c r="Y85" s="52">
        <f t="shared" si="2"/>
        <v>-45</v>
      </c>
      <c r="Z85" s="52">
        <f t="shared" si="2"/>
        <v>-18</v>
      </c>
      <c r="AA85" s="52">
        <f t="shared" si="2"/>
        <v>0</v>
      </c>
      <c r="AB85" s="53">
        <f t="shared" si="2"/>
        <v>0</v>
      </c>
    </row>
    <row r="86" ht="16.5">
      <c r="A86" s="35"/>
      <c r="B86" s="54">
        <v>44970</v>
      </c>
      <c r="C86" s="60">
        <f>SUMIF(E86:AB86,"&gt;0")</f>
        <v>0</v>
      </c>
      <c r="D86" s="61">
        <f>SUMIF(E86:AB86,"&lt;0")</f>
        <v>-929</v>
      </c>
      <c r="E86" s="73">
        <f t="shared" ref="E86:AB96" si="3">E16+E51</f>
        <v>-30.666666670000001</v>
      </c>
      <c r="F86" s="52">
        <f t="shared" si="3"/>
        <v>-40</v>
      </c>
      <c r="G86" s="52">
        <f t="shared" si="3"/>
        <v>-40</v>
      </c>
      <c r="H86" s="52">
        <f t="shared" si="3"/>
        <v>-40</v>
      </c>
      <c r="I86" s="52">
        <f t="shared" si="3"/>
        <v>-40</v>
      </c>
      <c r="J86" s="52">
        <f t="shared" si="3"/>
        <v>-39.75</v>
      </c>
      <c r="K86" s="52">
        <f t="shared" si="3"/>
        <v>0</v>
      </c>
      <c r="L86" s="52">
        <f t="shared" si="3"/>
        <v>0</v>
      </c>
      <c r="M86" s="52">
        <f t="shared" si="3"/>
        <v>0</v>
      </c>
      <c r="N86" s="52">
        <f t="shared" si="3"/>
        <v>-21.75</v>
      </c>
      <c r="O86" s="52">
        <f t="shared" si="3"/>
        <v>-55</v>
      </c>
      <c r="P86" s="52">
        <f t="shared" si="3"/>
        <v>-85</v>
      </c>
      <c r="Q86" s="52">
        <f t="shared" si="3"/>
        <v>-85</v>
      </c>
      <c r="R86" s="52">
        <f t="shared" si="3"/>
        <v>-56.333333330000002</v>
      </c>
      <c r="S86" s="52">
        <f t="shared" si="3"/>
        <v>-45</v>
      </c>
      <c r="T86" s="52">
        <f t="shared" si="3"/>
        <v>-45</v>
      </c>
      <c r="U86" s="52">
        <f t="shared" si="3"/>
        <v>-54.25</v>
      </c>
      <c r="V86" s="52">
        <f t="shared" si="3"/>
        <v>-60</v>
      </c>
      <c r="W86" s="52">
        <f t="shared" si="3"/>
        <v>-45</v>
      </c>
      <c r="X86" s="52">
        <f t="shared" si="3"/>
        <v>-45</v>
      </c>
      <c r="Y86" s="52">
        <f t="shared" si="3"/>
        <v>-45</v>
      </c>
      <c r="Z86" s="52">
        <f t="shared" si="3"/>
        <v>-45</v>
      </c>
      <c r="AA86" s="52">
        <f t="shared" si="3"/>
        <v>-11.25</v>
      </c>
      <c r="AB86" s="53">
        <f t="shared" si="3"/>
        <v>0</v>
      </c>
    </row>
    <row r="87" ht="16.5">
      <c r="A87" s="35"/>
      <c r="B87" s="54">
        <v>44971</v>
      </c>
      <c r="C87" s="60">
        <f>SUMIF(E87:AB87,"&gt;0")</f>
        <v>0</v>
      </c>
      <c r="D87" s="61">
        <f>SUMIF(E87:AB87,"&lt;0")</f>
        <v>-524.41666666000003</v>
      </c>
      <c r="E87" s="51">
        <f t="shared" si="3"/>
        <v>0</v>
      </c>
      <c r="F87" s="52">
        <f t="shared" si="3"/>
        <v>-30.583333329999999</v>
      </c>
      <c r="G87" s="52">
        <f t="shared" si="3"/>
        <v>-27.333333329999999</v>
      </c>
      <c r="H87" s="52">
        <f t="shared" si="3"/>
        <v>-40</v>
      </c>
      <c r="I87" s="52">
        <f t="shared" si="3"/>
        <v>-40</v>
      </c>
      <c r="J87" s="52">
        <f t="shared" si="3"/>
        <v>-40</v>
      </c>
      <c r="K87" s="52">
        <f t="shared" si="3"/>
        <v>0</v>
      </c>
      <c r="L87" s="52">
        <f t="shared" si="3"/>
        <v>0</v>
      </c>
      <c r="M87" s="52">
        <f t="shared" si="3"/>
        <v>0</v>
      </c>
      <c r="N87" s="52">
        <f t="shared" si="3"/>
        <v>-11.25</v>
      </c>
      <c r="O87" s="52">
        <f t="shared" si="3"/>
        <v>-45</v>
      </c>
      <c r="P87" s="52">
        <f t="shared" si="3"/>
        <v>-45</v>
      </c>
      <c r="Q87" s="52">
        <f t="shared" si="3"/>
        <v>-14.25</v>
      </c>
      <c r="R87" s="52">
        <f t="shared" si="3"/>
        <v>0</v>
      </c>
      <c r="S87" s="52">
        <f t="shared" si="3"/>
        <v>-9</v>
      </c>
      <c r="T87" s="52">
        <f t="shared" si="3"/>
        <v>-45</v>
      </c>
      <c r="U87" s="52">
        <f t="shared" si="3"/>
        <v>-45</v>
      </c>
      <c r="V87" s="52">
        <f t="shared" si="3"/>
        <v>-23.25</v>
      </c>
      <c r="W87" s="52">
        <f t="shared" si="3"/>
        <v>0</v>
      </c>
      <c r="X87" s="52">
        <f t="shared" si="3"/>
        <v>-18.75</v>
      </c>
      <c r="Y87" s="52">
        <f t="shared" si="3"/>
        <v>-45</v>
      </c>
      <c r="Z87" s="52">
        <f t="shared" si="3"/>
        <v>-45</v>
      </c>
      <c r="AA87" s="52">
        <f t="shared" si="3"/>
        <v>0</v>
      </c>
      <c r="AB87" s="53">
        <f t="shared" si="3"/>
        <v>0</v>
      </c>
    </row>
    <row r="88" ht="16.5">
      <c r="A88" s="35"/>
      <c r="B88" s="54">
        <v>44972</v>
      </c>
      <c r="C88" s="60">
        <f>SUMIF(E88:AB88,"&gt;0")</f>
        <v>0</v>
      </c>
      <c r="D88" s="61">
        <f>SUMIF(E88:AB88,"&lt;0")</f>
        <v>-574.95000000000005</v>
      </c>
      <c r="E88" s="73">
        <f t="shared" si="3"/>
        <v>-32.666666669999998</v>
      </c>
      <c r="F88" s="52">
        <f t="shared" si="3"/>
        <v>-71.433333329999996</v>
      </c>
      <c r="G88" s="52">
        <f t="shared" si="3"/>
        <v>-46.966666670000002</v>
      </c>
      <c r="H88" s="52">
        <f t="shared" si="3"/>
        <v>-40</v>
      </c>
      <c r="I88" s="52">
        <f t="shared" si="3"/>
        <v>-40</v>
      </c>
      <c r="J88" s="52">
        <f t="shared" si="3"/>
        <v>-32</v>
      </c>
      <c r="K88" s="52">
        <f t="shared" si="3"/>
        <v>0</v>
      </c>
      <c r="L88" s="52">
        <f t="shared" si="3"/>
        <v>0</v>
      </c>
      <c r="M88" s="52">
        <f t="shared" si="3"/>
        <v>0</v>
      </c>
      <c r="N88" s="52">
        <f t="shared" si="3"/>
        <v>0</v>
      </c>
      <c r="O88" s="52">
        <f t="shared" si="3"/>
        <v>-25.5</v>
      </c>
      <c r="P88" s="52">
        <f t="shared" si="3"/>
        <v>-23.333333329999999</v>
      </c>
      <c r="Q88" s="52">
        <f t="shared" si="3"/>
        <v>0</v>
      </c>
      <c r="R88" s="52">
        <f t="shared" si="3"/>
        <v>0</v>
      </c>
      <c r="S88" s="52">
        <f t="shared" si="3"/>
        <v>0</v>
      </c>
      <c r="T88" s="52">
        <f t="shared" si="3"/>
        <v>-34.5</v>
      </c>
      <c r="U88" s="52">
        <f t="shared" si="3"/>
        <v>-44.049999999999997</v>
      </c>
      <c r="V88" s="52">
        <f t="shared" si="3"/>
        <v>-93</v>
      </c>
      <c r="W88" s="52">
        <f t="shared" si="3"/>
        <v>-36.75</v>
      </c>
      <c r="X88" s="52">
        <f t="shared" si="3"/>
        <v>-24.75</v>
      </c>
      <c r="Y88" s="52">
        <f t="shared" si="3"/>
        <v>-30</v>
      </c>
      <c r="Z88" s="52">
        <f t="shared" si="3"/>
        <v>0</v>
      </c>
      <c r="AA88" s="52">
        <f t="shared" si="3"/>
        <v>0</v>
      </c>
      <c r="AB88" s="53">
        <f t="shared" si="3"/>
        <v>0</v>
      </c>
    </row>
    <row r="89" ht="16.5">
      <c r="A89" s="35"/>
      <c r="B89" s="54">
        <v>44973</v>
      </c>
      <c r="C89" s="60">
        <f>SUMIF(E89:AB89,"&gt;0")</f>
        <v>258.19999999999999</v>
      </c>
      <c r="D89" s="61">
        <f>SUMIF(E89:AB89,"&lt;0")</f>
        <v>-98</v>
      </c>
      <c r="E89" s="73">
        <f t="shared" si="3"/>
        <v>0</v>
      </c>
      <c r="F89" s="52">
        <f t="shared" si="3"/>
        <v>0</v>
      </c>
      <c r="G89" s="52">
        <f t="shared" si="3"/>
        <v>0</v>
      </c>
      <c r="H89" s="52">
        <f t="shared" si="3"/>
        <v>0</v>
      </c>
      <c r="I89" s="52">
        <f t="shared" si="3"/>
        <v>-18</v>
      </c>
      <c r="J89" s="52">
        <f t="shared" si="3"/>
        <v>-30</v>
      </c>
      <c r="K89" s="52">
        <f t="shared" si="3"/>
        <v>0</v>
      </c>
      <c r="L89" s="52">
        <f t="shared" si="3"/>
        <v>0</v>
      </c>
      <c r="M89" s="52">
        <f t="shared" si="3"/>
        <v>0</v>
      </c>
      <c r="N89" s="52">
        <f t="shared" si="3"/>
        <v>0</v>
      </c>
      <c r="O89" s="52">
        <f t="shared" si="3"/>
        <v>0</v>
      </c>
      <c r="P89" s="52">
        <f t="shared" si="3"/>
        <v>0</v>
      </c>
      <c r="Q89" s="52">
        <f t="shared" si="3"/>
        <v>0</v>
      </c>
      <c r="R89" s="52">
        <f t="shared" si="3"/>
        <v>0</v>
      </c>
      <c r="S89" s="52">
        <f t="shared" si="3"/>
        <v>0</v>
      </c>
      <c r="T89" s="52">
        <f t="shared" si="3"/>
        <v>-27.333333329999999</v>
      </c>
      <c r="U89" s="52">
        <f t="shared" si="3"/>
        <v>-22.666666670000001</v>
      </c>
      <c r="V89" s="52">
        <f t="shared" si="3"/>
        <v>6</v>
      </c>
      <c r="W89" s="52">
        <f t="shared" si="3"/>
        <v>32.200000000000003</v>
      </c>
      <c r="X89" s="52">
        <f t="shared" si="3"/>
        <v>40</v>
      </c>
      <c r="Y89" s="52">
        <f t="shared" si="3"/>
        <v>58</v>
      </c>
      <c r="Z89" s="52">
        <f t="shared" si="3"/>
        <v>58</v>
      </c>
      <c r="AA89" s="52">
        <f t="shared" si="3"/>
        <v>23</v>
      </c>
      <c r="AB89" s="53">
        <f t="shared" si="3"/>
        <v>41</v>
      </c>
    </row>
    <row r="90" ht="16.5">
      <c r="A90" s="35"/>
      <c r="B90" s="54">
        <v>44974</v>
      </c>
      <c r="C90" s="60">
        <f>SUMIF(E90:AB90,"&gt;0")</f>
        <v>124</v>
      </c>
      <c r="D90" s="61">
        <f>SUMIF(E90:AB90,"&lt;0")</f>
        <v>-268.39999999999998</v>
      </c>
      <c r="E90" s="73">
        <f t="shared" si="3"/>
        <v>46.399999999999999</v>
      </c>
      <c r="F90" s="52">
        <f t="shared" si="3"/>
        <v>21.533333330000001</v>
      </c>
      <c r="G90" s="52">
        <f t="shared" si="3"/>
        <v>0</v>
      </c>
      <c r="H90" s="52">
        <f t="shared" si="3"/>
        <v>0</v>
      </c>
      <c r="I90" s="52">
        <f t="shared" si="3"/>
        <v>0</v>
      </c>
      <c r="J90" s="52">
        <f t="shared" si="3"/>
        <v>0</v>
      </c>
      <c r="K90" s="52">
        <f t="shared" si="3"/>
        <v>0</v>
      </c>
      <c r="L90" s="52">
        <f t="shared" si="3"/>
        <v>0</v>
      </c>
      <c r="M90" s="52">
        <f t="shared" si="3"/>
        <v>0</v>
      </c>
      <c r="N90" s="52">
        <f t="shared" si="3"/>
        <v>5.5</v>
      </c>
      <c r="O90" s="52">
        <f t="shared" si="3"/>
        <v>22</v>
      </c>
      <c r="P90" s="52">
        <f t="shared" si="3"/>
        <v>28.56666667</v>
      </c>
      <c r="Q90" s="52">
        <f t="shared" si="3"/>
        <v>-8</v>
      </c>
      <c r="R90" s="52">
        <f t="shared" si="3"/>
        <v>-40</v>
      </c>
      <c r="S90" s="52">
        <f t="shared" si="3"/>
        <v>-40</v>
      </c>
      <c r="T90" s="52">
        <f t="shared" si="3"/>
        <v>-40</v>
      </c>
      <c r="U90" s="52">
        <f t="shared" si="3"/>
        <v>-67.733333329999994</v>
      </c>
      <c r="V90" s="52">
        <f t="shared" si="3"/>
        <v>-40</v>
      </c>
      <c r="W90" s="52">
        <f t="shared" si="3"/>
        <v>-32.666666669999998</v>
      </c>
      <c r="X90" s="52">
        <f t="shared" si="3"/>
        <v>0</v>
      </c>
      <c r="Y90" s="52">
        <f t="shared" si="3"/>
        <v>0</v>
      </c>
      <c r="Z90" s="52">
        <f t="shared" si="3"/>
        <v>0</v>
      </c>
      <c r="AA90" s="52">
        <f t="shared" si="3"/>
        <v>0</v>
      </c>
      <c r="AB90" s="53">
        <f t="shared" si="3"/>
        <v>0</v>
      </c>
    </row>
    <row r="91" ht="16.5">
      <c r="A91" s="35"/>
      <c r="B91" s="54">
        <v>44975</v>
      </c>
      <c r="C91" s="60">
        <f>SUMIF(E91:AB91,"&gt;0")</f>
        <v>9.18333333</v>
      </c>
      <c r="D91" s="61">
        <f>SUMIF(E91:AB91,"&lt;0")</f>
        <v>-455.66666665999998</v>
      </c>
      <c r="E91" s="73">
        <f t="shared" si="3"/>
        <v>9.18333333</v>
      </c>
      <c r="F91" s="52">
        <f t="shared" si="3"/>
        <v>0</v>
      </c>
      <c r="G91" s="52">
        <f t="shared" si="3"/>
        <v>-80</v>
      </c>
      <c r="H91" s="52">
        <f t="shared" si="3"/>
        <v>-40</v>
      </c>
      <c r="I91" s="52">
        <f t="shared" si="3"/>
        <v>-40</v>
      </c>
      <c r="J91" s="52">
        <f t="shared" si="3"/>
        <v>-40</v>
      </c>
      <c r="K91" s="52">
        <f t="shared" si="3"/>
        <v>0</v>
      </c>
      <c r="L91" s="52">
        <f t="shared" si="3"/>
        <v>-13.33333333</v>
      </c>
      <c r="M91" s="52">
        <f t="shared" si="3"/>
        <v>-40</v>
      </c>
      <c r="N91" s="52">
        <f t="shared" si="3"/>
        <v>-13.33333333</v>
      </c>
      <c r="O91" s="52">
        <f t="shared" si="3"/>
        <v>0</v>
      </c>
      <c r="P91" s="52">
        <f t="shared" si="3"/>
        <v>-26</v>
      </c>
      <c r="Q91" s="52">
        <f t="shared" si="3"/>
        <v>-65</v>
      </c>
      <c r="R91" s="52">
        <f t="shared" si="3"/>
        <v>-40</v>
      </c>
      <c r="S91" s="52">
        <f t="shared" si="3"/>
        <v>-40</v>
      </c>
      <c r="T91" s="52">
        <f t="shared" si="3"/>
        <v>0</v>
      </c>
      <c r="U91" s="52">
        <f t="shared" si="3"/>
        <v>0</v>
      </c>
      <c r="V91" s="52">
        <f t="shared" si="3"/>
        <v>0</v>
      </c>
      <c r="W91" s="52">
        <f t="shared" si="3"/>
        <v>0</v>
      </c>
      <c r="X91" s="52">
        <f t="shared" si="3"/>
        <v>0</v>
      </c>
      <c r="Y91" s="52">
        <f t="shared" si="3"/>
        <v>0</v>
      </c>
      <c r="Z91" s="52">
        <f t="shared" si="3"/>
        <v>-18</v>
      </c>
      <c r="AA91" s="52">
        <f t="shared" si="3"/>
        <v>0</v>
      </c>
      <c r="AB91" s="53">
        <f t="shared" si="3"/>
        <v>0</v>
      </c>
    </row>
    <row r="92" ht="16.5">
      <c r="A92" s="35"/>
      <c r="B92" s="54">
        <v>44976</v>
      </c>
      <c r="C92" s="60">
        <f>SUMIF(E92:AB92,"&gt;0")</f>
        <v>33.5</v>
      </c>
      <c r="D92" s="61">
        <f>SUMIF(E92:AB92,"&lt;0")</f>
        <v>-383.81666667000002</v>
      </c>
      <c r="E92" s="73">
        <f t="shared" si="3"/>
        <v>0</v>
      </c>
      <c r="F92" s="52">
        <f t="shared" si="3"/>
        <v>-23.516666669999999</v>
      </c>
      <c r="G92" s="52">
        <f t="shared" si="3"/>
        <v>-15.766666669999999</v>
      </c>
      <c r="H92" s="52">
        <f t="shared" si="3"/>
        <v>0</v>
      </c>
      <c r="I92" s="52">
        <f t="shared" si="3"/>
        <v>0</v>
      </c>
      <c r="J92" s="52">
        <f t="shared" si="3"/>
        <v>33.5</v>
      </c>
      <c r="K92" s="52">
        <f t="shared" si="3"/>
        <v>0</v>
      </c>
      <c r="L92" s="52">
        <f t="shared" si="3"/>
        <v>-13.33333333</v>
      </c>
      <c r="M92" s="52">
        <f t="shared" si="3"/>
        <v>-40</v>
      </c>
      <c r="N92" s="52">
        <f t="shared" si="3"/>
        <v>-18.666666670000001</v>
      </c>
      <c r="O92" s="52">
        <f t="shared" si="3"/>
        <v>-6</v>
      </c>
      <c r="P92" s="52">
        <f t="shared" si="3"/>
        <v>-40</v>
      </c>
      <c r="Q92" s="52">
        <f t="shared" si="3"/>
        <v>-29.399999999999999</v>
      </c>
      <c r="R92" s="52">
        <f t="shared" si="3"/>
        <v>-19.333333329999999</v>
      </c>
      <c r="S92" s="52">
        <f t="shared" si="3"/>
        <v>-40</v>
      </c>
      <c r="T92" s="52">
        <f t="shared" si="3"/>
        <v>-40</v>
      </c>
      <c r="U92" s="52">
        <f t="shared" si="3"/>
        <v>-40</v>
      </c>
      <c r="V92" s="52">
        <f t="shared" si="3"/>
        <v>-32.666666669999998</v>
      </c>
      <c r="W92" s="52">
        <f t="shared" si="3"/>
        <v>0</v>
      </c>
      <c r="X92" s="52">
        <f t="shared" si="3"/>
        <v>0</v>
      </c>
      <c r="Y92" s="52">
        <f t="shared" si="3"/>
        <v>0</v>
      </c>
      <c r="Z92" s="52">
        <f t="shared" si="3"/>
        <v>0</v>
      </c>
      <c r="AA92" s="52">
        <f t="shared" si="3"/>
        <v>0</v>
      </c>
      <c r="AB92" s="53">
        <f t="shared" si="3"/>
        <v>-25.133333329999999</v>
      </c>
    </row>
    <row r="93" ht="16.5">
      <c r="A93" s="35"/>
      <c r="B93" s="54">
        <v>44977</v>
      </c>
      <c r="C93" s="60">
        <f>SUMIF(E93:AB93,"&gt;0")</f>
        <v>0</v>
      </c>
      <c r="D93" s="61">
        <f>SUMIF(E93:AB93,"&lt;0")</f>
        <v>-1013.83333333</v>
      </c>
      <c r="E93" s="73">
        <f t="shared" si="3"/>
        <v>-57.166666669999998</v>
      </c>
      <c r="F93" s="52">
        <f t="shared" si="3"/>
        <v>-40</v>
      </c>
      <c r="G93" s="52">
        <f t="shared" si="3"/>
        <v>0</v>
      </c>
      <c r="H93" s="52">
        <f t="shared" si="3"/>
        <v>0</v>
      </c>
      <c r="I93" s="52">
        <f t="shared" si="3"/>
        <v>0</v>
      </c>
      <c r="J93" s="52">
        <f t="shared" si="3"/>
        <v>0</v>
      </c>
      <c r="K93" s="52">
        <f t="shared" si="3"/>
        <v>-28</v>
      </c>
      <c r="L93" s="52">
        <f t="shared" si="3"/>
        <v>-40</v>
      </c>
      <c r="M93" s="52">
        <f t="shared" si="3"/>
        <v>-40</v>
      </c>
      <c r="N93" s="52">
        <f t="shared" si="3"/>
        <v>-42.933333330000004</v>
      </c>
      <c r="O93" s="52">
        <f t="shared" si="3"/>
        <v>-86.066666670000004</v>
      </c>
      <c r="P93" s="52">
        <f t="shared" si="3"/>
        <v>-94</v>
      </c>
      <c r="Q93" s="52">
        <f t="shared" si="3"/>
        <v>-72</v>
      </c>
      <c r="R93" s="52">
        <f t="shared" si="3"/>
        <v>-62</v>
      </c>
      <c r="S93" s="52">
        <f t="shared" si="3"/>
        <v>-62</v>
      </c>
      <c r="T93" s="52">
        <f t="shared" si="3"/>
        <v>-75</v>
      </c>
      <c r="U93" s="52">
        <f t="shared" si="3"/>
        <v>-91.333333330000002</v>
      </c>
      <c r="V93" s="52">
        <f t="shared" si="3"/>
        <v>-40</v>
      </c>
      <c r="W93" s="52">
        <f t="shared" si="3"/>
        <v>-40</v>
      </c>
      <c r="X93" s="52">
        <f t="shared" si="3"/>
        <v>-40</v>
      </c>
      <c r="Y93" s="52">
        <f t="shared" si="3"/>
        <v>-40</v>
      </c>
      <c r="Z93" s="52">
        <f t="shared" si="3"/>
        <v>-40</v>
      </c>
      <c r="AA93" s="52">
        <f t="shared" si="3"/>
        <v>-23.333333329999999</v>
      </c>
      <c r="AB93" s="53">
        <f t="shared" si="3"/>
        <v>0</v>
      </c>
    </row>
    <row r="94" ht="16.5">
      <c r="A94" s="35"/>
      <c r="B94" s="54">
        <v>44978</v>
      </c>
      <c r="C94" s="60">
        <f>SUMIF(E94:AB94,"&gt;0")</f>
        <v>60.950000000000003</v>
      </c>
      <c r="D94" s="61">
        <f>SUMIF(E94:AB94,"&lt;0")</f>
        <v>-284.59999999000001</v>
      </c>
      <c r="E94" s="73">
        <f t="shared" si="3"/>
        <v>-53.266666660000006</v>
      </c>
      <c r="F94" s="52">
        <f t="shared" si="3"/>
        <v>0</v>
      </c>
      <c r="G94" s="52">
        <f t="shared" si="3"/>
        <v>0</v>
      </c>
      <c r="H94" s="52">
        <f t="shared" si="3"/>
        <v>0</v>
      </c>
      <c r="I94" s="52">
        <f t="shared" si="3"/>
        <v>0</v>
      </c>
      <c r="J94" s="52">
        <f t="shared" si="3"/>
        <v>0</v>
      </c>
      <c r="K94" s="52">
        <f t="shared" si="3"/>
        <v>0</v>
      </c>
      <c r="L94" s="52">
        <f t="shared" si="3"/>
        <v>0</v>
      </c>
      <c r="M94" s="52">
        <f t="shared" si="3"/>
        <v>0</v>
      </c>
      <c r="N94" s="52">
        <f t="shared" si="3"/>
        <v>0</v>
      </c>
      <c r="O94" s="52">
        <f t="shared" si="3"/>
        <v>0</v>
      </c>
      <c r="P94" s="52">
        <f t="shared" si="3"/>
        <v>-21.333333329999999</v>
      </c>
      <c r="Q94" s="52">
        <f t="shared" si="3"/>
        <v>-40</v>
      </c>
      <c r="R94" s="52">
        <f t="shared" si="3"/>
        <v>-40</v>
      </c>
      <c r="S94" s="52">
        <f t="shared" si="3"/>
        <v>-40</v>
      </c>
      <c r="T94" s="52">
        <f t="shared" si="3"/>
        <v>-45</v>
      </c>
      <c r="U94" s="52">
        <f t="shared" si="3"/>
        <v>-45</v>
      </c>
      <c r="V94" s="52">
        <f t="shared" si="3"/>
        <v>0</v>
      </c>
      <c r="W94" s="52">
        <f t="shared" si="3"/>
        <v>0</v>
      </c>
      <c r="X94" s="52">
        <f t="shared" si="3"/>
        <v>0</v>
      </c>
      <c r="Y94" s="52">
        <f t="shared" si="3"/>
        <v>0</v>
      </c>
      <c r="Z94" s="52">
        <f t="shared" si="3"/>
        <v>0</v>
      </c>
      <c r="AA94" s="52">
        <f t="shared" si="3"/>
        <v>14.949999999999999</v>
      </c>
      <c r="AB94" s="53">
        <f t="shared" si="3"/>
        <v>46</v>
      </c>
    </row>
    <row r="95" ht="16.5">
      <c r="A95" s="35"/>
      <c r="B95" s="54">
        <v>44979</v>
      </c>
      <c r="C95" s="60">
        <f>SUMIF(E95:AB95,"&gt;0")</f>
        <v>0</v>
      </c>
      <c r="D95" s="61">
        <f>SUMIF(E95:AB95,"&lt;0")</f>
        <v>-78.516666659999999</v>
      </c>
      <c r="E95" s="73">
        <f t="shared" si="3"/>
        <v>-3.43333333</v>
      </c>
      <c r="F95" s="52">
        <f t="shared" si="3"/>
        <v>-5.5</v>
      </c>
      <c r="G95" s="52">
        <f t="shared" si="3"/>
        <v>0</v>
      </c>
      <c r="H95" s="52">
        <f t="shared" si="3"/>
        <v>0</v>
      </c>
      <c r="I95" s="52">
        <f t="shared" si="3"/>
        <v>0</v>
      </c>
      <c r="J95" s="52">
        <f t="shared" si="3"/>
        <v>0</v>
      </c>
      <c r="K95" s="52">
        <f t="shared" si="3"/>
        <v>0</v>
      </c>
      <c r="L95" s="52">
        <f t="shared" si="3"/>
        <v>0</v>
      </c>
      <c r="M95" s="52">
        <f t="shared" si="3"/>
        <v>0</v>
      </c>
      <c r="N95" s="52">
        <f t="shared" si="3"/>
        <v>0</v>
      </c>
      <c r="O95" s="52">
        <f t="shared" si="3"/>
        <v>0</v>
      </c>
      <c r="P95" s="52">
        <f t="shared" si="3"/>
        <v>0</v>
      </c>
      <c r="Q95" s="52">
        <f t="shared" si="3"/>
        <v>0</v>
      </c>
      <c r="R95" s="52">
        <f t="shared" si="3"/>
        <v>0</v>
      </c>
      <c r="S95" s="52">
        <f t="shared" si="3"/>
        <v>0</v>
      </c>
      <c r="T95" s="52">
        <f t="shared" si="3"/>
        <v>-10.25</v>
      </c>
      <c r="U95" s="52">
        <f t="shared" si="3"/>
        <v>-30</v>
      </c>
      <c r="V95" s="52">
        <f t="shared" si="3"/>
        <v>-29.333333329999999</v>
      </c>
      <c r="W95" s="52">
        <f t="shared" si="3"/>
        <v>0</v>
      </c>
      <c r="X95" s="52">
        <f t="shared" si="3"/>
        <v>0</v>
      </c>
      <c r="Y95" s="52">
        <f t="shared" si="3"/>
        <v>0</v>
      </c>
      <c r="Z95" s="52">
        <f t="shared" si="3"/>
        <v>0</v>
      </c>
      <c r="AA95" s="52">
        <f t="shared" si="3"/>
        <v>0</v>
      </c>
      <c r="AB95" s="53">
        <f t="shared" si="3"/>
        <v>0</v>
      </c>
    </row>
    <row r="96" ht="16.5">
      <c r="A96" s="35"/>
      <c r="B96" s="54">
        <v>44980</v>
      </c>
      <c r="C96" s="60">
        <f>SUMIF(E96:AB96,"&gt;0")</f>
        <v>5.5</v>
      </c>
      <c r="D96" s="61">
        <f>SUMIF(E96:AB96,"&lt;0")</f>
        <v>-312.46666665999999</v>
      </c>
      <c r="E96" s="73">
        <f t="shared" si="3"/>
        <v>0</v>
      </c>
      <c r="F96" s="52">
        <f t="shared" si="3"/>
        <v>-14.66666667</v>
      </c>
      <c r="G96" s="52">
        <f t="shared" si="3"/>
        <v>-17.333333329999999</v>
      </c>
      <c r="H96" s="52">
        <f t="shared" si="3"/>
        <v>-9.3333333300000003</v>
      </c>
      <c r="I96" s="52">
        <f t="shared" si="3"/>
        <v>-40</v>
      </c>
      <c r="J96" s="52">
        <f t="shared" si="3"/>
        <v>-21.333333329999999</v>
      </c>
      <c r="K96" s="52">
        <f t="shared" si="3"/>
        <v>0</v>
      </c>
      <c r="L96" s="52">
        <f t="shared" si="3"/>
        <v>0</v>
      </c>
      <c r="M96" s="52">
        <f t="shared" si="3"/>
        <v>0</v>
      </c>
      <c r="N96" s="52">
        <f t="shared" si="3"/>
        <v>-33.75</v>
      </c>
      <c r="O96" s="52">
        <f t="shared" si="3"/>
        <v>-45</v>
      </c>
      <c r="P96" s="52">
        <f t="shared" si="3"/>
        <v>-56.549999999999997</v>
      </c>
      <c r="Q96" s="52">
        <f t="shared" si="3"/>
        <v>-40</v>
      </c>
      <c r="R96" s="52">
        <f t="shared" si="3"/>
        <v>-18</v>
      </c>
      <c r="S96" s="52">
        <f t="shared" si="3"/>
        <v>0</v>
      </c>
      <c r="T96" s="52">
        <f t="shared" ref="T96:AB96" si="4">T26+T61</f>
        <v>5.5</v>
      </c>
      <c r="U96" s="52">
        <f t="shared" si="4"/>
        <v>0</v>
      </c>
      <c r="V96" s="52">
        <f t="shared" si="4"/>
        <v>0</v>
      </c>
      <c r="W96" s="52">
        <f t="shared" si="4"/>
        <v>0</v>
      </c>
      <c r="X96" s="52">
        <f t="shared" si="4"/>
        <v>0</v>
      </c>
      <c r="Y96" s="52">
        <f t="shared" si="4"/>
        <v>0</v>
      </c>
      <c r="Z96" s="52">
        <f t="shared" si="4"/>
        <v>-16.5</v>
      </c>
      <c r="AA96" s="52">
        <f t="shared" si="4"/>
        <v>0</v>
      </c>
      <c r="AB96" s="53">
        <f t="shared" si="4"/>
        <v>0</v>
      </c>
    </row>
    <row r="97" ht="16.5">
      <c r="A97" s="35"/>
      <c r="B97" s="54">
        <v>44981</v>
      </c>
      <c r="C97" s="60">
        <f>SUMIF(E97:AB97,"&gt;0")</f>
        <v>12</v>
      </c>
      <c r="D97" s="61">
        <f>SUMIF(E97:AB97,"&lt;0")</f>
        <v>-377.83333333999997</v>
      </c>
      <c r="E97" s="73">
        <f t="shared" ref="E97:AB104" si="5">E27+E62</f>
        <v>0</v>
      </c>
      <c r="F97" s="52">
        <f t="shared" si="5"/>
        <v>-30</v>
      </c>
      <c r="G97" s="52">
        <f t="shared" si="5"/>
        <v>-40</v>
      </c>
      <c r="H97" s="52">
        <f t="shared" si="5"/>
        <v>-10.66666667</v>
      </c>
      <c r="I97" s="52">
        <f t="shared" si="5"/>
        <v>-40</v>
      </c>
      <c r="J97" s="52">
        <f t="shared" si="5"/>
        <v>-40</v>
      </c>
      <c r="K97" s="52">
        <f t="shared" si="5"/>
        <v>0</v>
      </c>
      <c r="L97" s="52">
        <f t="shared" si="5"/>
        <v>0</v>
      </c>
      <c r="M97" s="52">
        <f t="shared" si="5"/>
        <v>0</v>
      </c>
      <c r="N97" s="52">
        <f t="shared" si="5"/>
        <v>0</v>
      </c>
      <c r="O97" s="52">
        <f t="shared" si="5"/>
        <v>0</v>
      </c>
      <c r="P97" s="52">
        <f t="shared" si="5"/>
        <v>0</v>
      </c>
      <c r="Q97" s="52">
        <f t="shared" si="5"/>
        <v>12</v>
      </c>
      <c r="R97" s="52">
        <f t="shared" si="5"/>
        <v>0</v>
      </c>
      <c r="S97" s="52">
        <f t="shared" si="5"/>
        <v>0</v>
      </c>
      <c r="T97" s="52">
        <f t="shared" si="5"/>
        <v>0</v>
      </c>
      <c r="U97" s="52">
        <f t="shared" si="5"/>
        <v>-30</v>
      </c>
      <c r="V97" s="52">
        <f t="shared" si="5"/>
        <v>0</v>
      </c>
      <c r="W97" s="52">
        <f t="shared" si="5"/>
        <v>0</v>
      </c>
      <c r="X97" s="52">
        <f t="shared" si="5"/>
        <v>-32.666666669999998</v>
      </c>
      <c r="Y97" s="52">
        <f t="shared" si="5"/>
        <v>-40</v>
      </c>
      <c r="Z97" s="52">
        <f t="shared" si="5"/>
        <v>-40</v>
      </c>
      <c r="AA97" s="52">
        <f t="shared" si="5"/>
        <v>-48.700000000000003</v>
      </c>
      <c r="AB97" s="53">
        <f t="shared" si="5"/>
        <v>-25.800000000000001</v>
      </c>
    </row>
    <row r="98" ht="16.5">
      <c r="A98" s="35"/>
      <c r="B98" s="54">
        <v>44982</v>
      </c>
      <c r="C98" s="60">
        <f>SUMIF(E98:AB98,"&gt;0")</f>
        <v>50</v>
      </c>
      <c r="D98" s="61">
        <f>SUMIF(E98:AB98,"&lt;0")</f>
        <v>-618</v>
      </c>
      <c r="E98" s="73">
        <f t="shared" si="5"/>
        <v>-13.33333333</v>
      </c>
      <c r="F98" s="52">
        <f t="shared" si="5"/>
        <v>-40</v>
      </c>
      <c r="G98" s="52">
        <f t="shared" si="5"/>
        <v>-40</v>
      </c>
      <c r="H98" s="52">
        <f t="shared" si="5"/>
        <v>-40</v>
      </c>
      <c r="I98" s="52">
        <f t="shared" si="5"/>
        <v>-40</v>
      </c>
      <c r="J98" s="52">
        <f t="shared" si="5"/>
        <v>-40</v>
      </c>
      <c r="K98" s="52">
        <f t="shared" si="5"/>
        <v>-40</v>
      </c>
      <c r="L98" s="52">
        <f t="shared" si="5"/>
        <v>-40</v>
      </c>
      <c r="M98" s="52">
        <f t="shared" si="5"/>
        <v>-40</v>
      </c>
      <c r="N98" s="52">
        <f t="shared" si="5"/>
        <v>-40</v>
      </c>
      <c r="O98" s="52">
        <f t="shared" si="5"/>
        <v>-40</v>
      </c>
      <c r="P98" s="52">
        <f t="shared" si="5"/>
        <v>-28.666666670000001</v>
      </c>
      <c r="Q98" s="52">
        <f t="shared" si="5"/>
        <v>0</v>
      </c>
      <c r="R98" s="52">
        <f t="shared" si="5"/>
        <v>50</v>
      </c>
      <c r="S98" s="52">
        <f t="shared" si="5"/>
        <v>0</v>
      </c>
      <c r="T98" s="52">
        <f t="shared" si="5"/>
        <v>0</v>
      </c>
      <c r="U98" s="52">
        <f t="shared" si="5"/>
        <v>0</v>
      </c>
      <c r="V98" s="52">
        <f t="shared" si="5"/>
        <v>0</v>
      </c>
      <c r="W98" s="52">
        <f t="shared" si="5"/>
        <v>0</v>
      </c>
      <c r="X98" s="52">
        <f t="shared" si="5"/>
        <v>-18</v>
      </c>
      <c r="Y98" s="52">
        <f t="shared" si="5"/>
        <v>-20</v>
      </c>
      <c r="Z98" s="52">
        <f t="shared" si="5"/>
        <v>-40</v>
      </c>
      <c r="AA98" s="52">
        <f t="shared" si="5"/>
        <v>-40</v>
      </c>
      <c r="AB98" s="53">
        <f t="shared" si="5"/>
        <v>-58</v>
      </c>
    </row>
    <row r="99" ht="16.5">
      <c r="A99" s="35"/>
      <c r="B99" s="54">
        <v>44983</v>
      </c>
      <c r="C99" s="60">
        <f>SUMIF(E99:AB99,"&gt;0")</f>
        <v>0</v>
      </c>
      <c r="D99" s="61">
        <f>SUMIF(E99:AB99,"&lt;0")</f>
        <v>-880.60000001000003</v>
      </c>
      <c r="E99" s="73">
        <f t="shared" si="5"/>
        <v>0</v>
      </c>
      <c r="F99" s="52">
        <f t="shared" si="5"/>
        <v>-22</v>
      </c>
      <c r="G99" s="52">
        <f t="shared" si="5"/>
        <v>-40</v>
      </c>
      <c r="H99" s="52">
        <f t="shared" si="5"/>
        <v>-40</v>
      </c>
      <c r="I99" s="52">
        <f t="shared" si="5"/>
        <v>-40</v>
      </c>
      <c r="J99" s="52">
        <f t="shared" si="5"/>
        <v>-40</v>
      </c>
      <c r="K99" s="52">
        <f t="shared" si="5"/>
        <v>-40</v>
      </c>
      <c r="L99" s="52">
        <f t="shared" si="5"/>
        <v>-40</v>
      </c>
      <c r="M99" s="52">
        <f t="shared" si="5"/>
        <v>-59</v>
      </c>
      <c r="N99" s="52">
        <f t="shared" si="5"/>
        <v>-96</v>
      </c>
      <c r="O99" s="52">
        <f t="shared" si="5"/>
        <v>-64.266666670000006</v>
      </c>
      <c r="P99" s="52">
        <f t="shared" si="5"/>
        <v>-9.3333333300000003</v>
      </c>
      <c r="Q99" s="52">
        <f t="shared" si="5"/>
        <v>-18.666666670000001</v>
      </c>
      <c r="R99" s="52">
        <f t="shared" si="5"/>
        <v>-24.666666670000001</v>
      </c>
      <c r="S99" s="52">
        <f t="shared" si="5"/>
        <v>0</v>
      </c>
      <c r="T99" s="52">
        <f t="shared" si="5"/>
        <v>-26.666666670000001</v>
      </c>
      <c r="U99" s="52">
        <f t="shared" si="5"/>
        <v>-40</v>
      </c>
      <c r="V99" s="52">
        <f t="shared" si="5"/>
        <v>-40</v>
      </c>
      <c r="W99" s="52">
        <f t="shared" si="5"/>
        <v>-40</v>
      </c>
      <c r="X99" s="52">
        <f t="shared" si="5"/>
        <v>-40</v>
      </c>
      <c r="Y99" s="52">
        <f t="shared" si="5"/>
        <v>-40</v>
      </c>
      <c r="Z99" s="52">
        <f t="shared" si="5"/>
        <v>-40</v>
      </c>
      <c r="AA99" s="52">
        <f t="shared" si="5"/>
        <v>-40</v>
      </c>
      <c r="AB99" s="53">
        <f t="shared" si="5"/>
        <v>-40</v>
      </c>
    </row>
    <row r="100" ht="16.5">
      <c r="A100" s="35"/>
      <c r="B100" s="54">
        <v>44984</v>
      </c>
      <c r="C100" s="60">
        <f>SUMIF(E100:AB100,"&gt;0")</f>
        <v>0</v>
      </c>
      <c r="D100" s="61">
        <f>SUMIF(E100:AB100,"&lt;0")</f>
        <v>-797.79999999999995</v>
      </c>
      <c r="E100" s="73">
        <f t="shared" si="5"/>
        <v>-40</v>
      </c>
      <c r="F100" s="52">
        <f t="shared" si="5"/>
        <v>-40</v>
      </c>
      <c r="G100" s="52">
        <f t="shared" si="5"/>
        <v>-40</v>
      </c>
      <c r="H100" s="52">
        <f t="shared" si="5"/>
        <v>-40</v>
      </c>
      <c r="I100" s="52">
        <f t="shared" si="5"/>
        <v>-40</v>
      </c>
      <c r="J100" s="52">
        <f t="shared" si="5"/>
        <v>-40</v>
      </c>
      <c r="K100" s="52">
        <f t="shared" si="5"/>
        <v>-40</v>
      </c>
      <c r="L100" s="52">
        <f t="shared" si="5"/>
        <v>-17.333333329999999</v>
      </c>
      <c r="M100" s="52">
        <f t="shared" si="5"/>
        <v>-40</v>
      </c>
      <c r="N100" s="52">
        <f t="shared" si="5"/>
        <v>-70</v>
      </c>
      <c r="O100" s="52">
        <f t="shared" si="5"/>
        <v>-72.5</v>
      </c>
      <c r="P100" s="52">
        <f t="shared" si="5"/>
        <v>-91</v>
      </c>
      <c r="Q100" s="52">
        <f t="shared" si="5"/>
        <v>-91</v>
      </c>
      <c r="R100" s="52">
        <f t="shared" si="5"/>
        <v>-65.5</v>
      </c>
      <c r="S100" s="52">
        <f t="shared" si="5"/>
        <v>-49.799999999999997</v>
      </c>
      <c r="T100" s="52">
        <f t="shared" si="5"/>
        <v>0</v>
      </c>
      <c r="U100" s="52">
        <f t="shared" si="5"/>
        <v>-20.666666670000001</v>
      </c>
      <c r="V100" s="52">
        <f t="shared" si="5"/>
        <v>0</v>
      </c>
      <c r="W100" s="52">
        <f t="shared" si="5"/>
        <v>0</v>
      </c>
      <c r="X100" s="52">
        <f t="shared" si="5"/>
        <v>0</v>
      </c>
      <c r="Y100" s="52">
        <f t="shared" si="5"/>
        <v>0</v>
      </c>
      <c r="Z100" s="52">
        <f t="shared" si="5"/>
        <v>0</v>
      </c>
      <c r="AA100" s="52">
        <f t="shared" si="5"/>
        <v>0</v>
      </c>
      <c r="AB100" s="53">
        <f t="shared" si="5"/>
        <v>0</v>
      </c>
    </row>
    <row r="101" ht="16.5">
      <c r="A101" s="35"/>
      <c r="B101" s="54">
        <v>44985</v>
      </c>
      <c r="C101" s="60">
        <f>SUMIF(E101:AB101,"&gt;0")</f>
        <v>533.01666666999995</v>
      </c>
      <c r="D101" s="61">
        <f>SUMIF(E101:AB101,"&lt;0")</f>
        <v>-46.666666669999998</v>
      </c>
      <c r="E101" s="73">
        <f t="shared" si="5"/>
        <v>0</v>
      </c>
      <c r="F101" s="52">
        <f t="shared" si="5"/>
        <v>-28.666666670000001</v>
      </c>
      <c r="G101" s="52">
        <f t="shared" si="5"/>
        <v>-18</v>
      </c>
      <c r="H101" s="52">
        <f t="shared" si="5"/>
        <v>0</v>
      </c>
      <c r="I101" s="52">
        <f t="shared" si="5"/>
        <v>0</v>
      </c>
      <c r="J101" s="52">
        <f t="shared" si="5"/>
        <v>0</v>
      </c>
      <c r="K101" s="52">
        <f t="shared" si="5"/>
        <v>26.033333330000001</v>
      </c>
      <c r="L101" s="52">
        <f t="shared" si="5"/>
        <v>40.833333330000002</v>
      </c>
      <c r="M101" s="52">
        <f t="shared" si="5"/>
        <v>68.833333330000002</v>
      </c>
      <c r="N101" s="52">
        <f t="shared" si="5"/>
        <v>39.166666669999998</v>
      </c>
      <c r="O101" s="52">
        <f t="shared" si="5"/>
        <v>41</v>
      </c>
      <c r="P101" s="52">
        <f t="shared" si="5"/>
        <v>41</v>
      </c>
      <c r="Q101" s="52">
        <f t="shared" si="5"/>
        <v>49</v>
      </c>
      <c r="R101" s="52">
        <f t="shared" si="5"/>
        <v>56</v>
      </c>
      <c r="S101" s="52">
        <f t="shared" si="5"/>
        <v>6.6666666699999997</v>
      </c>
      <c r="T101" s="52">
        <f t="shared" si="5"/>
        <v>0</v>
      </c>
      <c r="U101" s="52">
        <f t="shared" si="5"/>
        <v>0</v>
      </c>
      <c r="V101" s="52">
        <f t="shared" si="5"/>
        <v>14.199999999999999</v>
      </c>
      <c r="W101" s="52">
        <f t="shared" si="5"/>
        <v>41</v>
      </c>
      <c r="X101" s="52">
        <f t="shared" si="5"/>
        <v>9.6666666699999997</v>
      </c>
      <c r="Y101" s="52">
        <f t="shared" si="5"/>
        <v>0</v>
      </c>
      <c r="Z101" s="52">
        <f t="shared" si="5"/>
        <v>0</v>
      </c>
      <c r="AA101" s="52">
        <f t="shared" si="5"/>
        <v>30.916666670000001</v>
      </c>
      <c r="AB101" s="53">
        <f t="shared" si="5"/>
        <v>68.700000000000003</v>
      </c>
    </row>
    <row r="102" ht="16.5">
      <c r="A102" s="35"/>
      <c r="B102" s="55"/>
      <c r="C102" s="60">
        <f>SUMIF(E102:AB102,"&gt;0")</f>
        <v>0</v>
      </c>
      <c r="D102" s="61">
        <f>SUMIF(E102:AB102,"&lt;0")</f>
        <v>0</v>
      </c>
      <c r="E102" s="73">
        <f t="shared" si="5"/>
        <v>0</v>
      </c>
      <c r="F102" s="52">
        <f t="shared" si="5"/>
        <v>0</v>
      </c>
      <c r="G102" s="52">
        <f t="shared" si="5"/>
        <v>0</v>
      </c>
      <c r="H102" s="52">
        <f t="shared" si="5"/>
        <v>0</v>
      </c>
      <c r="I102" s="52">
        <f t="shared" si="5"/>
        <v>0</v>
      </c>
      <c r="J102" s="52">
        <f t="shared" si="5"/>
        <v>0</v>
      </c>
      <c r="K102" s="52">
        <f t="shared" si="5"/>
        <v>0</v>
      </c>
      <c r="L102" s="52">
        <f t="shared" si="5"/>
        <v>0</v>
      </c>
      <c r="M102" s="52">
        <f t="shared" si="5"/>
        <v>0</v>
      </c>
      <c r="N102" s="52">
        <f t="shared" si="5"/>
        <v>0</v>
      </c>
      <c r="O102" s="52">
        <f t="shared" si="5"/>
        <v>0</v>
      </c>
      <c r="P102" s="52">
        <f t="shared" si="5"/>
        <v>0</v>
      </c>
      <c r="Q102" s="52">
        <f t="shared" si="5"/>
        <v>0</v>
      </c>
      <c r="R102" s="52">
        <f t="shared" si="5"/>
        <v>0</v>
      </c>
      <c r="S102" s="52">
        <f t="shared" si="5"/>
        <v>0</v>
      </c>
      <c r="T102" s="52">
        <f t="shared" si="5"/>
        <v>0</v>
      </c>
      <c r="U102" s="52">
        <f t="shared" si="5"/>
        <v>0</v>
      </c>
      <c r="V102" s="52">
        <f t="shared" si="5"/>
        <v>0</v>
      </c>
      <c r="W102" s="52">
        <f t="shared" si="5"/>
        <v>0</v>
      </c>
      <c r="X102" s="52">
        <f t="shared" si="5"/>
        <v>0</v>
      </c>
      <c r="Y102" s="52">
        <f t="shared" si="5"/>
        <v>0</v>
      </c>
      <c r="Z102" s="52">
        <f t="shared" si="5"/>
        <v>0</v>
      </c>
      <c r="AA102" s="52">
        <f t="shared" si="5"/>
        <v>0</v>
      </c>
      <c r="AB102" s="53">
        <f t="shared" si="5"/>
        <v>0</v>
      </c>
    </row>
    <row r="103" ht="16.5">
      <c r="A103" s="35"/>
      <c r="B103" s="55"/>
      <c r="C103" s="60">
        <f>SUMIF(E103:AB103,"&gt;0")</f>
        <v>0</v>
      </c>
      <c r="D103" s="61">
        <f>SUMIF(E103:AB103,"&lt;0")</f>
        <v>0</v>
      </c>
      <c r="E103" s="73">
        <f t="shared" si="5"/>
        <v>0</v>
      </c>
      <c r="F103" s="52">
        <f t="shared" si="5"/>
        <v>0</v>
      </c>
      <c r="G103" s="52">
        <f t="shared" si="5"/>
        <v>0</v>
      </c>
      <c r="H103" s="52">
        <f t="shared" si="5"/>
        <v>0</v>
      </c>
      <c r="I103" s="52">
        <f t="shared" si="5"/>
        <v>0</v>
      </c>
      <c r="J103" s="52">
        <f t="shared" si="5"/>
        <v>0</v>
      </c>
      <c r="K103" s="52">
        <f t="shared" si="5"/>
        <v>0</v>
      </c>
      <c r="L103" s="52">
        <f t="shared" si="5"/>
        <v>0</v>
      </c>
      <c r="M103" s="52">
        <f t="shared" si="5"/>
        <v>0</v>
      </c>
      <c r="N103" s="52">
        <f t="shared" si="5"/>
        <v>0</v>
      </c>
      <c r="O103" s="52">
        <f t="shared" si="5"/>
        <v>0</v>
      </c>
      <c r="P103" s="52">
        <f t="shared" si="5"/>
        <v>0</v>
      </c>
      <c r="Q103" s="52">
        <f t="shared" si="5"/>
        <v>0</v>
      </c>
      <c r="R103" s="52">
        <f t="shared" si="5"/>
        <v>0</v>
      </c>
      <c r="S103" s="52">
        <f t="shared" si="5"/>
        <v>0</v>
      </c>
      <c r="T103" s="52">
        <f t="shared" si="5"/>
        <v>0</v>
      </c>
      <c r="U103" s="52">
        <f t="shared" si="5"/>
        <v>0</v>
      </c>
      <c r="V103" s="52">
        <f t="shared" si="5"/>
        <v>0</v>
      </c>
      <c r="W103" s="52">
        <f t="shared" si="5"/>
        <v>0</v>
      </c>
      <c r="X103" s="52">
        <f t="shared" si="5"/>
        <v>0</v>
      </c>
      <c r="Y103" s="52">
        <f t="shared" si="5"/>
        <v>0</v>
      </c>
      <c r="Z103" s="52">
        <f t="shared" si="5"/>
        <v>0</v>
      </c>
      <c r="AA103" s="52">
        <f t="shared" si="5"/>
        <v>0</v>
      </c>
      <c r="AB103" s="53">
        <f t="shared" si="5"/>
        <v>0</v>
      </c>
    </row>
    <row r="104" ht="15.75">
      <c r="A104" s="35"/>
      <c r="B104" s="75"/>
      <c r="C104" s="76">
        <f>SUMIF(E104:AB104,"&gt;0")</f>
        <v>0</v>
      </c>
      <c r="D104" s="77">
        <f>SUMIF(E104:AB104,"&lt;0")</f>
        <v>0</v>
      </c>
      <c r="E104" s="78">
        <f t="shared" si="5"/>
        <v>0</v>
      </c>
      <c r="F104" s="79">
        <f t="shared" si="5"/>
        <v>0</v>
      </c>
      <c r="G104" s="79">
        <f t="shared" si="5"/>
        <v>0</v>
      </c>
      <c r="H104" s="79">
        <f t="shared" si="5"/>
        <v>0</v>
      </c>
      <c r="I104" s="79">
        <f t="shared" si="5"/>
        <v>0</v>
      </c>
      <c r="J104" s="79">
        <f t="shared" si="5"/>
        <v>0</v>
      </c>
      <c r="K104" s="79">
        <f t="shared" si="5"/>
        <v>0</v>
      </c>
      <c r="L104" s="79">
        <f t="shared" si="5"/>
        <v>0</v>
      </c>
      <c r="M104" s="79">
        <f t="shared" si="5"/>
        <v>0</v>
      </c>
      <c r="N104" s="79">
        <f t="shared" si="5"/>
        <v>0</v>
      </c>
      <c r="O104" s="79">
        <f t="shared" si="5"/>
        <v>0</v>
      </c>
      <c r="P104" s="79">
        <f t="shared" si="5"/>
        <v>0</v>
      </c>
      <c r="Q104" s="79">
        <f t="shared" si="5"/>
        <v>0</v>
      </c>
      <c r="R104" s="79">
        <f t="shared" si="5"/>
        <v>0</v>
      </c>
      <c r="S104" s="79">
        <f t="shared" si="5"/>
        <v>0</v>
      </c>
      <c r="T104" s="79">
        <f t="shared" si="5"/>
        <v>0</v>
      </c>
      <c r="U104" s="79">
        <f t="shared" si="5"/>
        <v>0</v>
      </c>
      <c r="V104" s="79">
        <f t="shared" si="5"/>
        <v>0</v>
      </c>
      <c r="W104" s="79">
        <f t="shared" si="5"/>
        <v>0</v>
      </c>
      <c r="X104" s="79">
        <f t="shared" si="5"/>
        <v>0</v>
      </c>
      <c r="Y104" s="79">
        <f t="shared" si="5"/>
        <v>0</v>
      </c>
      <c r="Z104" s="79">
        <f t="shared" si="5"/>
        <v>0</v>
      </c>
      <c r="AA104" s="79">
        <f t="shared" si="5"/>
        <v>0</v>
      </c>
      <c r="AB104" s="80">
        <f t="shared" si="5"/>
        <v>0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3" sqref="E3"/>
    </sheetView>
  </sheetViews>
  <sheetFormatPr defaultRowHeight="15"/>
  <cols>
    <col min="1" max="1" width="5.710938" customWidth="1"/>
    <col min="2" max="2" width="14.28516" customWidth="1"/>
    <col min="4" max="4" width="17" customWidth="1"/>
  </cols>
  <sheetData>
    <row r="1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</row>
    <row r="2" thickBot="1" ht="19.5">
      <c r="A2" s="35"/>
      <c r="B2" s="36" t="s">
        <v>0</v>
      </c>
      <c r="C2" s="37" t="s">
        <v>36</v>
      </c>
      <c r="D2" s="38"/>
      <c r="E2" s="39" t="s">
        <v>43</v>
      </c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40"/>
      <c r="AC2" s="35"/>
    </row>
    <row r="3" thickTop="1" thickBot="1" ht="16.5">
      <c r="A3" s="35"/>
      <c r="B3" s="41"/>
      <c r="C3" s="42"/>
      <c r="D3" s="43"/>
      <c r="E3" s="44" t="s">
        <v>3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  <c r="K3" s="45" t="s">
        <v>9</v>
      </c>
      <c r="L3" s="45" t="s">
        <v>10</v>
      </c>
      <c r="M3" s="45" t="s">
        <v>11</v>
      </c>
      <c r="N3" s="45" t="s">
        <v>12</v>
      </c>
      <c r="O3" s="45" t="s">
        <v>13</v>
      </c>
      <c r="P3" s="45" t="s">
        <v>14</v>
      </c>
      <c r="Q3" s="45" t="s">
        <v>15</v>
      </c>
      <c r="R3" s="45" t="s">
        <v>16</v>
      </c>
      <c r="S3" s="46" t="s">
        <v>17</v>
      </c>
      <c r="T3" s="45" t="s">
        <v>18</v>
      </c>
      <c r="U3" s="45" t="s">
        <v>19</v>
      </c>
      <c r="V3" s="45" t="s">
        <v>20</v>
      </c>
      <c r="W3" s="45" t="s">
        <v>21</v>
      </c>
      <c r="X3" s="45" t="s">
        <v>22</v>
      </c>
      <c r="Y3" s="45" t="s">
        <v>23</v>
      </c>
      <c r="Z3" s="45" t="s">
        <v>24</v>
      </c>
      <c r="AA3" s="45" t="s">
        <v>25</v>
      </c>
      <c r="AB3" s="47" t="s">
        <v>26</v>
      </c>
      <c r="AC3" s="35"/>
    </row>
    <row r="4" ht="17.25">
      <c r="A4" s="35"/>
      <c r="B4" s="81">
        <v>44958</v>
      </c>
      <c r="C4" s="49">
        <f>SUM(E4:AB4)</f>
        <v>-133.8664</v>
      </c>
      <c r="D4" s="50"/>
      <c r="E4" s="62">
        <v>-2.9226000000000001</v>
      </c>
      <c r="F4" s="70">
        <v>-4.2565999999999997</v>
      </c>
      <c r="G4" s="70">
        <v>-5.0334000000000003</v>
      </c>
      <c r="H4" s="70">
        <v>-5.8178000000000001</v>
      </c>
      <c r="I4" s="70">
        <v>-5.6288</v>
      </c>
      <c r="J4" s="70">
        <v>-8.8200000000000003</v>
      </c>
      <c r="K4" s="70">
        <v>-19.4072</v>
      </c>
      <c r="L4" s="70">
        <v>-4.1866000000000003</v>
      </c>
      <c r="M4" s="70">
        <v>-16.818999999999999</v>
      </c>
      <c r="N4" s="70">
        <v>-1.9914000000000001</v>
      </c>
      <c r="O4" s="70">
        <v>-1.155</v>
      </c>
      <c r="P4" s="70">
        <v>21.0656</v>
      </c>
      <c r="Q4" s="70">
        <v>11.3028</v>
      </c>
      <c r="R4" s="71">
        <v>-0.50919999999999999</v>
      </c>
      <c r="S4" s="72">
        <v>-3.9422000000000001</v>
      </c>
      <c r="T4" s="52">
        <v>-13.208399999999999</v>
      </c>
      <c r="U4" s="52">
        <v>-1.9024000000000001</v>
      </c>
      <c r="V4" s="52">
        <v>-7.9715999999999996</v>
      </c>
      <c r="W4" s="52">
        <v>-6.1749999999999998</v>
      </c>
      <c r="X4" s="52">
        <v>-6.3167999999999997</v>
      </c>
      <c r="Y4" s="52">
        <v>-6.7766000000000002</v>
      </c>
      <c r="Z4" s="52">
        <v>-17.206600000000002</v>
      </c>
      <c r="AA4" s="52">
        <v>-15.934799999999999</v>
      </c>
      <c r="AB4" s="53">
        <v>-10.252800000000001</v>
      </c>
      <c r="AC4" s="35"/>
    </row>
    <row r="5" ht="16.5">
      <c r="A5" s="35"/>
      <c r="B5" s="82">
        <v>44959</v>
      </c>
      <c r="C5" s="49">
        <f>SUM(E5:AB5)</f>
        <v>-34.800600000000017</v>
      </c>
      <c r="D5" s="50"/>
      <c r="E5" s="73">
        <v>6.2919999999999998</v>
      </c>
      <c r="F5" s="52">
        <v>1.0398000000000001</v>
      </c>
      <c r="G5" s="52">
        <v>6.0187999999999997</v>
      </c>
      <c r="H5" s="52">
        <v>15.225199999999999</v>
      </c>
      <c r="I5" s="52">
        <v>-0.2122</v>
      </c>
      <c r="J5" s="52">
        <v>-7.5175999999999998</v>
      </c>
      <c r="K5" s="52">
        <v>-5.4466000000000001</v>
      </c>
      <c r="L5" s="52">
        <v>10.7584</v>
      </c>
      <c r="M5" s="52">
        <v>5.0766</v>
      </c>
      <c r="N5" s="52">
        <v>12.763</v>
      </c>
      <c r="O5" s="52">
        <v>22.096599999999999</v>
      </c>
      <c r="P5" s="52">
        <v>13.386799999999999</v>
      </c>
      <c r="Q5" s="52">
        <v>4.9951999999999996</v>
      </c>
      <c r="R5" s="52">
        <v>1.4556</v>
      </c>
      <c r="S5" s="52">
        <v>-7.8788</v>
      </c>
      <c r="T5" s="52">
        <v>-13.321999999999999</v>
      </c>
      <c r="U5" s="52">
        <v>-22.6404</v>
      </c>
      <c r="V5" s="52">
        <v>-17.340199999999999</v>
      </c>
      <c r="W5" s="52">
        <v>-14.468</v>
      </c>
      <c r="X5" s="52">
        <v>-2.4971999999999999</v>
      </c>
      <c r="Y5" s="52">
        <v>-1.712</v>
      </c>
      <c r="Z5" s="52">
        <v>-9.4862000000000002</v>
      </c>
      <c r="AA5" s="52">
        <v>-13.7554</v>
      </c>
      <c r="AB5" s="53">
        <v>-17.632000000000001</v>
      </c>
      <c r="AC5" s="35"/>
    </row>
    <row r="6" ht="16.5">
      <c r="A6" s="35"/>
      <c r="B6" s="82">
        <v>44960</v>
      </c>
      <c r="C6" s="49">
        <f>SUM(E6:AB6)</f>
        <v>-163.18919999999997</v>
      </c>
      <c r="D6" s="50"/>
      <c r="E6" s="73">
        <v>-12.422599999999999</v>
      </c>
      <c r="F6" s="52">
        <v>-4.0086000000000004</v>
      </c>
      <c r="G6" s="52">
        <v>-4.8966000000000003</v>
      </c>
      <c r="H6" s="52">
        <v>-6.5426000000000002</v>
      </c>
      <c r="I6" s="52">
        <v>-6.3967999999999998</v>
      </c>
      <c r="J6" s="52">
        <v>31.702999999999999</v>
      </c>
      <c r="K6" s="52">
        <v>-9.4122000000000003</v>
      </c>
      <c r="L6" s="52">
        <v>-8.4220000000000006</v>
      </c>
      <c r="M6" s="52">
        <v>-7.3715999999999999</v>
      </c>
      <c r="N6" s="52">
        <v>-3.1958000000000002</v>
      </c>
      <c r="O6" s="52">
        <v>-2.7332000000000001</v>
      </c>
      <c r="P6" s="52">
        <v>-0.31259999999999999</v>
      </c>
      <c r="Q6" s="52">
        <v>-2.1602000000000001</v>
      </c>
      <c r="R6" s="52">
        <v>11.380599999999999</v>
      </c>
      <c r="S6" s="52">
        <v>-2.2667999999999999</v>
      </c>
      <c r="T6" s="52">
        <v>-7.5426000000000002</v>
      </c>
      <c r="U6" s="52">
        <v>-9.9361999999999995</v>
      </c>
      <c r="V6" s="52">
        <v>-19.599599999999999</v>
      </c>
      <c r="W6" s="52">
        <v>-8.4643999999999995</v>
      </c>
      <c r="X6" s="52">
        <v>-7.8689999999999998</v>
      </c>
      <c r="Y6" s="52">
        <v>-41.878399999999999</v>
      </c>
      <c r="Z6" s="52">
        <v>5.8098000000000001</v>
      </c>
      <c r="AA6" s="52">
        <v>-38.741799999999998</v>
      </c>
      <c r="AB6" s="53">
        <v>-7.9089999999999998</v>
      </c>
      <c r="AC6" s="35"/>
    </row>
    <row r="7" ht="16.5">
      <c r="A7" s="35"/>
      <c r="B7" s="82">
        <v>44961</v>
      </c>
      <c r="C7" s="49">
        <f>SUM(E7:AB7)</f>
        <v>-292.97520000000003</v>
      </c>
      <c r="D7" s="50"/>
      <c r="E7" s="73">
        <v>3.4483999999999999</v>
      </c>
      <c r="F7" s="52">
        <v>-3.016</v>
      </c>
      <c r="G7" s="52">
        <v>-21.332000000000001</v>
      </c>
      <c r="H7" s="52">
        <v>-4.2797999999999998</v>
      </c>
      <c r="I7" s="52">
        <v>4.7023999999999999</v>
      </c>
      <c r="J7" s="52">
        <v>-36.972999999999999</v>
      </c>
      <c r="K7" s="52">
        <v>-13.2178</v>
      </c>
      <c r="L7" s="52">
        <v>-16.493200000000002</v>
      </c>
      <c r="M7" s="52">
        <v>-5.8632</v>
      </c>
      <c r="N7" s="52">
        <v>-3.0762</v>
      </c>
      <c r="O7" s="52">
        <v>-9.2824000000000009</v>
      </c>
      <c r="P7" s="52">
        <v>-7.4097999999999997</v>
      </c>
      <c r="Q7" s="52">
        <v>-7.6416000000000004</v>
      </c>
      <c r="R7" s="52">
        <v>-8.2734000000000005</v>
      </c>
      <c r="S7" s="52">
        <v>-6.5048000000000004</v>
      </c>
      <c r="T7" s="52">
        <v>-12.377000000000001</v>
      </c>
      <c r="U7" s="52">
        <v>-8.4787999999999997</v>
      </c>
      <c r="V7" s="52">
        <v>-8.5366</v>
      </c>
      <c r="W7" s="52">
        <v>3.7482000000000002</v>
      </c>
      <c r="X7" s="52">
        <v>-4.8788</v>
      </c>
      <c r="Y7" s="52">
        <v>-8.9480000000000004</v>
      </c>
      <c r="Z7" s="52">
        <v>-7.6238000000000001</v>
      </c>
      <c r="AA7" s="52">
        <v>-69.891599999999997</v>
      </c>
      <c r="AB7" s="53">
        <v>-40.776400000000002</v>
      </c>
      <c r="AC7" s="35"/>
    </row>
    <row r="8" ht="16.5">
      <c r="A8" s="35"/>
      <c r="B8" s="82">
        <v>44962</v>
      </c>
      <c r="C8" s="49">
        <f>SUM(E8:AB8)</f>
        <v>-1781.7286000000004</v>
      </c>
      <c r="D8" s="50"/>
      <c r="E8" s="73">
        <v>5.2161999999999997</v>
      </c>
      <c r="F8" s="52">
        <v>14.284599999999999</v>
      </c>
      <c r="G8" s="52">
        <v>-63.934800000000003</v>
      </c>
      <c r="H8" s="52">
        <v>-51.849200000000003</v>
      </c>
      <c r="I8" s="74">
        <v>-47.520200000000003</v>
      </c>
      <c r="J8" s="52">
        <v>-30.5518</v>
      </c>
      <c r="K8" s="52">
        <v>-3.2635999999999998</v>
      </c>
      <c r="L8" s="52">
        <v>-32.540599999999998</v>
      </c>
      <c r="M8" s="52">
        <v>-9.8643999999999998</v>
      </c>
      <c r="N8" s="52">
        <v>-41.302999999999997</v>
      </c>
      <c r="O8" s="52">
        <v>-79.007800000000003</v>
      </c>
      <c r="P8" s="52">
        <v>-114.652</v>
      </c>
      <c r="Q8" s="52">
        <v>-137.18039999999999</v>
      </c>
      <c r="R8" s="52">
        <v>-125.0384</v>
      </c>
      <c r="S8" s="52">
        <v>-101.3278</v>
      </c>
      <c r="T8" s="52">
        <v>-95.3536</v>
      </c>
      <c r="U8" s="52">
        <v>-91.796199999999999</v>
      </c>
      <c r="V8" s="52">
        <v>-131.4838</v>
      </c>
      <c r="W8" s="52">
        <v>-125.20180000000001</v>
      </c>
      <c r="X8" s="52">
        <v>-109.8424</v>
      </c>
      <c r="Y8" s="52">
        <v>-135.28360000000001</v>
      </c>
      <c r="Z8" s="52">
        <v>-135.995</v>
      </c>
      <c r="AA8" s="52">
        <v>-108.3018</v>
      </c>
      <c r="AB8" s="53">
        <v>-29.937200000000001</v>
      </c>
      <c r="AC8" s="35"/>
    </row>
    <row r="9" ht="16.5">
      <c r="A9" s="35"/>
      <c r="B9" s="82">
        <v>44963</v>
      </c>
      <c r="C9" s="49">
        <f>SUM(E9:AB9)</f>
        <v>-252.48920000000004</v>
      </c>
      <c r="D9" s="50"/>
      <c r="E9" s="73">
        <v>2.956</v>
      </c>
      <c r="F9" s="52">
        <v>0.51239999999999997</v>
      </c>
      <c r="G9" s="52">
        <v>-14.6312</v>
      </c>
      <c r="H9" s="52">
        <v>-44.678400000000003</v>
      </c>
      <c r="I9" s="52">
        <v>4.5133999999999999</v>
      </c>
      <c r="J9" s="52">
        <v>-18.444600000000001</v>
      </c>
      <c r="K9" s="52">
        <v>-7.4386000000000001</v>
      </c>
      <c r="L9" s="52">
        <v>-2.5682</v>
      </c>
      <c r="M9" s="52">
        <v>9.3794000000000004</v>
      </c>
      <c r="N9" s="52">
        <v>-7.415</v>
      </c>
      <c r="O9" s="52">
        <v>-19.644400000000001</v>
      </c>
      <c r="P9" s="52">
        <v>-14.4102</v>
      </c>
      <c r="Q9" s="52">
        <v>-20.9678</v>
      </c>
      <c r="R9" s="52">
        <v>-0.65300000000000002</v>
      </c>
      <c r="S9" s="52">
        <v>-4.7363999999999997</v>
      </c>
      <c r="T9" s="52">
        <v>-15.291</v>
      </c>
      <c r="U9" s="52">
        <v>-11.3964</v>
      </c>
      <c r="V9" s="52">
        <v>-9.8049999999999997</v>
      </c>
      <c r="W9" s="52">
        <v>-11.7006</v>
      </c>
      <c r="X9" s="52">
        <v>-7.5709999999999997</v>
      </c>
      <c r="Y9" s="52">
        <v>-21.702200000000001</v>
      </c>
      <c r="Z9" s="52">
        <v>-8.4244000000000003</v>
      </c>
      <c r="AA9" s="52">
        <v>-25.796399999999998</v>
      </c>
      <c r="AB9" s="53">
        <v>-2.5756000000000001</v>
      </c>
      <c r="AC9" s="35"/>
    </row>
    <row r="10" ht="16.5">
      <c r="A10" s="35"/>
      <c r="B10" s="82">
        <v>44964</v>
      </c>
      <c r="C10" s="49">
        <f>SUM(E10:AB10)</f>
        <v>-588.06020000000001</v>
      </c>
      <c r="D10" s="50"/>
      <c r="E10" s="73">
        <v>-40.9604</v>
      </c>
      <c r="F10" s="52">
        <v>-5.3372000000000002</v>
      </c>
      <c r="G10" s="52">
        <v>-4.1063999999999998</v>
      </c>
      <c r="H10" s="52">
        <v>-20.767199999999999</v>
      </c>
      <c r="I10" s="52">
        <v>-13.999000000000001</v>
      </c>
      <c r="J10" s="52">
        <v>-22.168199999999999</v>
      </c>
      <c r="K10" s="52">
        <v>-11.914</v>
      </c>
      <c r="L10" s="52">
        <v>1.1923999999999999</v>
      </c>
      <c r="M10" s="52">
        <v>-8.3864000000000001</v>
      </c>
      <c r="N10" s="52">
        <v>-16.526</v>
      </c>
      <c r="O10" s="52">
        <v>-8.0359999999999996</v>
      </c>
      <c r="P10" s="52">
        <v>-10.691599999999999</v>
      </c>
      <c r="Q10" s="52">
        <v>-3.6583999999999999</v>
      </c>
      <c r="R10" s="52">
        <v>-6.0759999999999996</v>
      </c>
      <c r="S10" s="52">
        <v>17.798400000000001</v>
      </c>
      <c r="T10" s="52">
        <v>-7.476</v>
      </c>
      <c r="U10" s="52">
        <v>-1.6548</v>
      </c>
      <c r="V10" s="52">
        <v>-21.002400000000002</v>
      </c>
      <c r="W10" s="52">
        <v>-45.170000000000002</v>
      </c>
      <c r="X10" s="52">
        <v>-43.209600000000002</v>
      </c>
      <c r="Y10" s="52">
        <v>-25.063400000000001</v>
      </c>
      <c r="Z10" s="52">
        <v>-19.6602</v>
      </c>
      <c r="AA10" s="52">
        <v>-144.2106</v>
      </c>
      <c r="AB10" s="53">
        <v>-126.9772</v>
      </c>
      <c r="AC10" s="35"/>
    </row>
    <row r="11" ht="16.5">
      <c r="A11" s="35"/>
      <c r="B11" s="82">
        <v>44965</v>
      </c>
      <c r="C11" s="49">
        <f>SUM(E11:AB11)</f>
        <v>-237.6848</v>
      </c>
      <c r="D11" s="50"/>
      <c r="E11" s="73">
        <v>-4.3620000000000001</v>
      </c>
      <c r="F11" s="52">
        <v>-0.71940000000000004</v>
      </c>
      <c r="G11" s="52">
        <v>10.3104</v>
      </c>
      <c r="H11" s="52">
        <v>-3.8338000000000001</v>
      </c>
      <c r="I11" s="52">
        <v>-19.93</v>
      </c>
      <c r="J11" s="52">
        <v>-23.062000000000001</v>
      </c>
      <c r="K11" s="52">
        <v>-22.1416</v>
      </c>
      <c r="L11" s="52">
        <v>-18.316199999999998</v>
      </c>
      <c r="M11" s="52">
        <v>-25.3506</v>
      </c>
      <c r="N11" s="52">
        <v>-2.5274000000000001</v>
      </c>
      <c r="O11" s="52">
        <v>-3.5857999999999999</v>
      </c>
      <c r="P11" s="52">
        <v>-3.0247999999999999</v>
      </c>
      <c r="Q11" s="52">
        <v>-1.7831999999999999</v>
      </c>
      <c r="R11" s="52">
        <v>5.0153999999999996</v>
      </c>
      <c r="S11" s="52">
        <v>44.5672</v>
      </c>
      <c r="T11" s="52">
        <v>-6.2405999999999997</v>
      </c>
      <c r="U11" s="52">
        <v>-42.011000000000003</v>
      </c>
      <c r="V11" s="52">
        <v>-15.746</v>
      </c>
      <c r="W11" s="52">
        <v>-13.4506</v>
      </c>
      <c r="X11" s="52">
        <v>-5.6618000000000004</v>
      </c>
      <c r="Y11" s="52">
        <v>-3.9279999999999999</v>
      </c>
      <c r="Z11" s="52">
        <v>6.1651999999999996</v>
      </c>
      <c r="AA11" s="52">
        <v>-60.914000000000001</v>
      </c>
      <c r="AB11" s="53">
        <v>-27.154199999999999</v>
      </c>
      <c r="AC11" s="35"/>
    </row>
    <row r="12" ht="16.5">
      <c r="A12" s="35"/>
      <c r="B12" s="82">
        <v>44966</v>
      </c>
      <c r="C12" s="49">
        <f>SUM(E12:AB12)</f>
        <v>123.77379999999998</v>
      </c>
      <c r="D12" s="50"/>
      <c r="E12" s="73">
        <v>30.708200000000001</v>
      </c>
      <c r="F12" s="52">
        <v>18.515799999999999</v>
      </c>
      <c r="G12" s="52">
        <v>70.861000000000004</v>
      </c>
      <c r="H12" s="52">
        <v>21.084199999999999</v>
      </c>
      <c r="I12" s="52">
        <v>17.133199999999999</v>
      </c>
      <c r="J12" s="52">
        <v>-25.713200000000001</v>
      </c>
      <c r="K12" s="52">
        <v>-20.031600000000001</v>
      </c>
      <c r="L12" s="52">
        <v>8.6484000000000005</v>
      </c>
      <c r="M12" s="52">
        <v>-0.40460000000000002</v>
      </c>
      <c r="N12" s="52">
        <v>7.8150000000000004</v>
      </c>
      <c r="O12" s="52">
        <v>16.846</v>
      </c>
      <c r="P12" s="52">
        <v>14.185600000000001</v>
      </c>
      <c r="Q12" s="52">
        <v>-2.8368000000000002</v>
      </c>
      <c r="R12" s="52">
        <v>-5.3600000000000003</v>
      </c>
      <c r="S12" s="52">
        <v>-5.9287999999999998</v>
      </c>
      <c r="T12" s="52">
        <v>-5.8334000000000001</v>
      </c>
      <c r="U12" s="52">
        <v>4.649</v>
      </c>
      <c r="V12" s="52">
        <v>-3.4700000000000002</v>
      </c>
      <c r="W12" s="52">
        <v>-3.9253999999999998</v>
      </c>
      <c r="X12" s="52">
        <v>-6.0877999999999997</v>
      </c>
      <c r="Y12" s="52">
        <v>1.536</v>
      </c>
      <c r="Z12" s="52">
        <v>-3.1844000000000001</v>
      </c>
      <c r="AA12" s="52">
        <v>-9.1768000000000001</v>
      </c>
      <c r="AB12" s="53">
        <v>3.7442000000000002</v>
      </c>
      <c r="AC12" s="35"/>
    </row>
    <row r="13" ht="16.5">
      <c r="A13" s="35"/>
      <c r="B13" s="82">
        <v>44967</v>
      </c>
      <c r="C13" s="49">
        <f>SUM(E13:AB13)</f>
        <v>-71.903199999999998</v>
      </c>
      <c r="D13" s="50"/>
      <c r="E13" s="73">
        <v>12.7516</v>
      </c>
      <c r="F13" s="52">
        <v>10.642200000000001</v>
      </c>
      <c r="G13" s="52">
        <v>7.569</v>
      </c>
      <c r="H13" s="52">
        <v>4.7076000000000002</v>
      </c>
      <c r="I13" s="52">
        <v>-6.5358000000000001</v>
      </c>
      <c r="J13" s="52">
        <v>-18.8322</v>
      </c>
      <c r="K13" s="52">
        <v>-5.9114000000000004</v>
      </c>
      <c r="L13" s="52">
        <v>8.5454000000000008</v>
      </c>
      <c r="M13" s="52">
        <v>-5.8281999999999998</v>
      </c>
      <c r="N13" s="52">
        <v>10.294</v>
      </c>
      <c r="O13" s="52">
        <v>10.145</v>
      </c>
      <c r="P13" s="52">
        <v>2.3948</v>
      </c>
      <c r="Q13" s="52">
        <v>-6.0166000000000004</v>
      </c>
      <c r="R13" s="52">
        <v>-5.6356000000000002</v>
      </c>
      <c r="S13" s="52">
        <v>-4.9561999999999999</v>
      </c>
      <c r="T13" s="52">
        <v>-12.199</v>
      </c>
      <c r="U13" s="52">
        <v>-12.541600000000001</v>
      </c>
      <c r="V13" s="52">
        <v>-5.1142000000000003</v>
      </c>
      <c r="W13" s="52">
        <v>-6.9561999999999999</v>
      </c>
      <c r="X13" s="52">
        <v>-5.4276</v>
      </c>
      <c r="Y13" s="52">
        <v>-7.7443999999999997</v>
      </c>
      <c r="Z13" s="52">
        <v>-0.98080000000000001</v>
      </c>
      <c r="AA13" s="52">
        <v>-26.553599999999999</v>
      </c>
      <c r="AB13" s="53">
        <v>-7.7194000000000003</v>
      </c>
      <c r="AC13" s="35"/>
    </row>
    <row r="14" ht="16.5">
      <c r="A14" s="35"/>
      <c r="B14" s="82">
        <v>44968</v>
      </c>
      <c r="C14" s="49">
        <f>SUM(E14:AB14)</f>
        <v>-202.35179999999997</v>
      </c>
      <c r="D14" s="50"/>
      <c r="E14" s="73">
        <v>4.3823999999999996</v>
      </c>
      <c r="F14" s="52">
        <v>-7.4455999999999998</v>
      </c>
      <c r="G14" s="52">
        <v>-5.9470000000000001</v>
      </c>
      <c r="H14" s="52">
        <v>-38.3536</v>
      </c>
      <c r="I14" s="52">
        <v>-26.909199999999998</v>
      </c>
      <c r="J14" s="52">
        <v>-31.3002</v>
      </c>
      <c r="K14" s="52">
        <v>6.4763999999999999</v>
      </c>
      <c r="L14" s="52">
        <v>1.9199999999999999</v>
      </c>
      <c r="M14" s="52">
        <v>3.77</v>
      </c>
      <c r="N14" s="52">
        <v>-1.1903999999999999</v>
      </c>
      <c r="O14" s="52">
        <v>-3.4956</v>
      </c>
      <c r="P14" s="52">
        <v>5.6932</v>
      </c>
      <c r="Q14" s="52">
        <v>-4.6845999999999997</v>
      </c>
      <c r="R14" s="52">
        <v>-6.9077999999999999</v>
      </c>
      <c r="S14" s="52">
        <v>-7.6260000000000003</v>
      </c>
      <c r="T14" s="52">
        <v>-9.5554000000000006</v>
      </c>
      <c r="U14" s="52">
        <v>-18.3964</v>
      </c>
      <c r="V14" s="52">
        <v>-12.606999999999999</v>
      </c>
      <c r="W14" s="52">
        <v>-8.8670000000000009</v>
      </c>
      <c r="X14" s="52">
        <v>-7.8625999999999996</v>
      </c>
      <c r="Y14" s="52">
        <v>-7.9896000000000003</v>
      </c>
      <c r="Z14" s="52">
        <v>2.2353999999999998</v>
      </c>
      <c r="AA14" s="52">
        <v>-18.8736</v>
      </c>
      <c r="AB14" s="53">
        <v>-8.8176000000000005</v>
      </c>
      <c r="AC14" s="35"/>
    </row>
    <row r="15" ht="16.5">
      <c r="A15" s="35"/>
      <c r="B15" s="82">
        <v>44969</v>
      </c>
      <c r="C15" s="49">
        <f>SUM(E15:AB15)</f>
        <v>-270.08140000000009</v>
      </c>
      <c r="D15" s="50"/>
      <c r="E15" s="73">
        <v>-48.4696</v>
      </c>
      <c r="F15" s="52">
        <v>-36.645400000000002</v>
      </c>
      <c r="G15" s="52">
        <v>-8.4190000000000005</v>
      </c>
      <c r="H15" s="52">
        <v>-3.5417999999999998</v>
      </c>
      <c r="I15" s="52">
        <v>-15.5158</v>
      </c>
      <c r="J15" s="52">
        <v>-13.5778</v>
      </c>
      <c r="K15" s="52">
        <v>-16.667999999999999</v>
      </c>
      <c r="L15" s="52">
        <v>-17.729399999999998</v>
      </c>
      <c r="M15" s="52">
        <v>-14.230600000000001</v>
      </c>
      <c r="N15" s="52">
        <v>-13.732799999999999</v>
      </c>
      <c r="O15" s="52">
        <v>-10.617599999999999</v>
      </c>
      <c r="P15" s="52">
        <v>-7.7896000000000001</v>
      </c>
      <c r="Q15" s="52">
        <v>-12.2006</v>
      </c>
      <c r="R15" s="52">
        <v>-7.7691999999999997</v>
      </c>
      <c r="S15" s="52">
        <v>5.7211999999999996</v>
      </c>
      <c r="T15" s="52">
        <v>-7.3954000000000004</v>
      </c>
      <c r="U15" s="52">
        <v>-9.4374000000000002</v>
      </c>
      <c r="V15" s="52">
        <v>-20.4834</v>
      </c>
      <c r="W15" s="52">
        <v>-1.3912</v>
      </c>
      <c r="X15" s="52">
        <v>-6.6159999999999997</v>
      </c>
      <c r="Y15" s="52">
        <v>-6.3651999999999997</v>
      </c>
      <c r="Z15" s="52">
        <v>0.84699999999999998</v>
      </c>
      <c r="AA15" s="52">
        <v>-0.092799999999999994</v>
      </c>
      <c r="AB15" s="53">
        <v>2.0390000000000001</v>
      </c>
      <c r="AC15" s="35"/>
    </row>
    <row r="16" ht="16.5">
      <c r="A16" s="35"/>
      <c r="B16" s="82">
        <v>44970</v>
      </c>
      <c r="C16" s="49">
        <f>SUM(E16:AB16)</f>
        <v>22.427800000000012</v>
      </c>
      <c r="D16" s="50"/>
      <c r="E16" s="73">
        <v>22.354800000000001</v>
      </c>
      <c r="F16" s="52">
        <v>5.7872000000000003</v>
      </c>
      <c r="G16" s="52">
        <v>3.786</v>
      </c>
      <c r="H16" s="52">
        <v>11.574400000000001</v>
      </c>
      <c r="I16" s="52">
        <v>-1.2470000000000001</v>
      </c>
      <c r="J16" s="52">
        <v>-21.478999999999999</v>
      </c>
      <c r="K16" s="52">
        <v>-4.4808000000000003</v>
      </c>
      <c r="L16" s="52">
        <v>6.5693999999999999</v>
      </c>
      <c r="M16" s="52">
        <v>0.14099999999999999</v>
      </c>
      <c r="N16" s="52">
        <v>10.557</v>
      </c>
      <c r="O16" s="52">
        <v>4.2721999999999998</v>
      </c>
      <c r="P16" s="52">
        <v>-1.6878</v>
      </c>
      <c r="Q16" s="52">
        <v>1.4958</v>
      </c>
      <c r="R16" s="52">
        <v>-2.1614</v>
      </c>
      <c r="S16" s="52">
        <v>-0.90380000000000005</v>
      </c>
      <c r="T16" s="52">
        <v>-2.1840000000000002</v>
      </c>
      <c r="U16" s="52">
        <v>-5.5274000000000001</v>
      </c>
      <c r="V16" s="52">
        <v>-4.1395999999999997</v>
      </c>
      <c r="W16" s="52">
        <v>-2.5752000000000002</v>
      </c>
      <c r="X16" s="52">
        <v>-0.77080000000000004</v>
      </c>
      <c r="Y16" s="52">
        <v>-3.9887999999999999</v>
      </c>
      <c r="Z16" s="52">
        <v>2.7263999999999999</v>
      </c>
      <c r="AA16" s="52">
        <v>-9.3591999999999995</v>
      </c>
      <c r="AB16" s="53">
        <v>13.6684</v>
      </c>
      <c r="AC16" s="35"/>
    </row>
    <row r="17" ht="16.5">
      <c r="A17" s="35"/>
      <c r="B17" s="82">
        <v>44971</v>
      </c>
      <c r="C17" s="49">
        <f>SUM(E17:AB17)</f>
        <v>-18.596800000000002</v>
      </c>
      <c r="D17" s="50"/>
      <c r="E17" s="51">
        <v>16.088200000000001</v>
      </c>
      <c r="F17" s="52">
        <v>4.7168000000000001</v>
      </c>
      <c r="G17" s="52">
        <v>10.821999999999999</v>
      </c>
      <c r="H17" s="52">
        <v>18.436199999999999</v>
      </c>
      <c r="I17" s="52">
        <v>-0.50680000000000003</v>
      </c>
      <c r="J17" s="52">
        <v>-10.5692</v>
      </c>
      <c r="K17" s="52">
        <v>-8.1557999999999993</v>
      </c>
      <c r="L17" s="52">
        <v>-7.7393999999999998</v>
      </c>
      <c r="M17" s="52">
        <v>-2.8872</v>
      </c>
      <c r="N17" s="52">
        <v>22.5456</v>
      </c>
      <c r="O17" s="52">
        <v>-1.3078000000000001</v>
      </c>
      <c r="P17" s="52">
        <v>-3.3712</v>
      </c>
      <c r="Q17" s="52">
        <v>-1.4308000000000001</v>
      </c>
      <c r="R17" s="52">
        <v>4.7279999999999998</v>
      </c>
      <c r="S17" s="52">
        <v>5.7013999999999996</v>
      </c>
      <c r="T17" s="52">
        <v>-12.2606</v>
      </c>
      <c r="U17" s="52">
        <v>-14.6846</v>
      </c>
      <c r="V17" s="52">
        <v>-8.2731999999999992</v>
      </c>
      <c r="W17" s="52">
        <v>-3.3058000000000001</v>
      </c>
      <c r="X17" s="52">
        <v>2.8963999999999999</v>
      </c>
      <c r="Y17" s="52">
        <v>-8.6425999999999998</v>
      </c>
      <c r="Z17" s="52">
        <v>-8.9524000000000008</v>
      </c>
      <c r="AA17" s="52">
        <v>-11.968999999999999</v>
      </c>
      <c r="AB17" s="53">
        <v>-0.47499999999999998</v>
      </c>
      <c r="AC17" s="35"/>
    </row>
    <row r="18" ht="16.5">
      <c r="A18" s="35"/>
      <c r="B18" s="82">
        <v>44972</v>
      </c>
      <c r="C18" s="49">
        <f>SUM(E18:AB18)</f>
        <v>-174.94380000000004</v>
      </c>
      <c r="D18" s="50"/>
      <c r="E18" s="73">
        <v>-5.6726000000000001</v>
      </c>
      <c r="F18" s="52">
        <v>4.8482000000000003</v>
      </c>
      <c r="G18" s="52">
        <v>-8.8745999999999992</v>
      </c>
      <c r="H18" s="52">
        <v>-7.8032000000000004</v>
      </c>
      <c r="I18" s="52">
        <v>-13.594200000000001</v>
      </c>
      <c r="J18" s="52">
        <v>-19.849799999999998</v>
      </c>
      <c r="K18" s="52">
        <v>-4.4311999999999996</v>
      </c>
      <c r="L18" s="52">
        <v>-5.8975999999999997</v>
      </c>
      <c r="M18" s="52">
        <v>-4.6315999999999997</v>
      </c>
      <c r="N18" s="52">
        <v>1.3033999999999999</v>
      </c>
      <c r="O18" s="52">
        <v>-3.1326000000000001</v>
      </c>
      <c r="P18" s="52">
        <v>-1.6435999999999999</v>
      </c>
      <c r="Q18" s="52">
        <v>-3.1951999999999998</v>
      </c>
      <c r="R18" s="52">
        <v>-5.7271999999999998</v>
      </c>
      <c r="S18" s="52">
        <v>-3.0051999999999999</v>
      </c>
      <c r="T18" s="52">
        <v>-13.704800000000001</v>
      </c>
      <c r="U18" s="52">
        <v>-11.8544</v>
      </c>
      <c r="V18" s="52">
        <v>-24.033200000000001</v>
      </c>
      <c r="W18" s="52">
        <v>-2.3702000000000001</v>
      </c>
      <c r="X18" s="52">
        <v>-3.9376000000000002</v>
      </c>
      <c r="Y18" s="52">
        <v>-4.5598000000000001</v>
      </c>
      <c r="Z18" s="52">
        <v>-3.4262000000000001</v>
      </c>
      <c r="AA18" s="52">
        <v>-25.698</v>
      </c>
      <c r="AB18" s="53">
        <v>-4.0526</v>
      </c>
      <c r="AC18" s="35"/>
    </row>
    <row r="19" ht="16.5">
      <c r="A19" s="35"/>
      <c r="B19" s="82">
        <v>44973</v>
      </c>
      <c r="C19" s="49">
        <f>SUM(E19:AB19)</f>
        <v>-238.87739999999999</v>
      </c>
      <c r="D19" s="50"/>
      <c r="E19" s="73">
        <v>-3.5903999999999998</v>
      </c>
      <c r="F19" s="52">
        <v>13.344200000000001</v>
      </c>
      <c r="G19" s="52">
        <v>3.7707999999999999</v>
      </c>
      <c r="H19" s="52">
        <v>3.2410000000000001</v>
      </c>
      <c r="I19" s="52">
        <v>-10.489000000000001</v>
      </c>
      <c r="J19" s="52">
        <v>-24.440000000000001</v>
      </c>
      <c r="K19" s="52">
        <v>-20.680399999999999</v>
      </c>
      <c r="L19" s="52">
        <v>3.2082000000000002</v>
      </c>
      <c r="M19" s="52">
        <v>-4.6749999999999998</v>
      </c>
      <c r="N19" s="52">
        <v>-1.2529999999999999</v>
      </c>
      <c r="O19" s="52">
        <v>-0.21360000000000001</v>
      </c>
      <c r="P19" s="52">
        <v>2.2679999999999998</v>
      </c>
      <c r="Q19" s="52">
        <v>-1.5564</v>
      </c>
      <c r="R19" s="52">
        <v>0.17119999999999999</v>
      </c>
      <c r="S19" s="52">
        <v>-1.4882</v>
      </c>
      <c r="T19" s="52">
        <v>-22.075800000000001</v>
      </c>
      <c r="U19" s="52">
        <v>-16.66</v>
      </c>
      <c r="V19" s="52">
        <v>-23.215599999999998</v>
      </c>
      <c r="W19" s="52">
        <v>-22.162199999999999</v>
      </c>
      <c r="X19" s="52">
        <v>-9.0679999999999996</v>
      </c>
      <c r="Y19" s="52">
        <v>-6.4985999999999997</v>
      </c>
      <c r="Z19" s="52">
        <v>-4.1478000000000002</v>
      </c>
      <c r="AA19" s="52">
        <v>-64.910200000000003</v>
      </c>
      <c r="AB19" s="53">
        <v>-27.756599999999999</v>
      </c>
      <c r="AC19" s="35"/>
    </row>
    <row r="20" ht="16.5">
      <c r="A20" s="35"/>
      <c r="B20" s="82">
        <v>44974</v>
      </c>
      <c r="C20" s="49">
        <f>SUM(E20:AB20)</f>
        <v>-68.793599999999998</v>
      </c>
      <c r="D20" s="50"/>
      <c r="E20" s="73">
        <v>-0.55720000000000003</v>
      </c>
      <c r="F20" s="52">
        <v>-3.1103999999999998</v>
      </c>
      <c r="G20" s="52">
        <v>-0.74080000000000001</v>
      </c>
      <c r="H20" s="52">
        <v>-3.8532000000000002</v>
      </c>
      <c r="I20" s="52">
        <v>-5.7885999999999997</v>
      </c>
      <c r="J20" s="52">
        <v>-15.986800000000001</v>
      </c>
      <c r="K20" s="52">
        <v>-5.8875999999999999</v>
      </c>
      <c r="L20" s="52">
        <v>-6.7161999999999997</v>
      </c>
      <c r="M20" s="52">
        <v>-12.0082</v>
      </c>
      <c r="N20" s="52">
        <v>-15.2072</v>
      </c>
      <c r="O20" s="52">
        <v>-0.1646</v>
      </c>
      <c r="P20" s="52">
        <v>1.7536</v>
      </c>
      <c r="Q20" s="52">
        <v>7.1626000000000003</v>
      </c>
      <c r="R20" s="52">
        <v>0.53739999999999999</v>
      </c>
      <c r="S20" s="52">
        <v>10.4962</v>
      </c>
      <c r="T20" s="52">
        <v>6.6125999999999996</v>
      </c>
      <c r="U20" s="52">
        <v>-14.752800000000001</v>
      </c>
      <c r="V20" s="52">
        <v>-10.946400000000001</v>
      </c>
      <c r="W20" s="52">
        <v>-7.3704000000000001</v>
      </c>
      <c r="X20" s="52">
        <v>-0.86280000000000001</v>
      </c>
      <c r="Y20" s="52">
        <v>2.4596</v>
      </c>
      <c r="Z20" s="52">
        <v>14.702400000000001</v>
      </c>
      <c r="AA20" s="52">
        <v>-6.0090000000000003</v>
      </c>
      <c r="AB20" s="53">
        <v>-2.5558000000000001</v>
      </c>
      <c r="AC20" s="35"/>
    </row>
    <row r="21" ht="16.5">
      <c r="A21" s="35"/>
      <c r="B21" s="82">
        <v>44975</v>
      </c>
      <c r="C21" s="49">
        <f>SUM(E21:AB21)</f>
        <v>-149.64079999999998</v>
      </c>
      <c r="D21" s="50"/>
      <c r="E21" s="73">
        <v>6.8632</v>
      </c>
      <c r="F21" s="52">
        <v>17.1616</v>
      </c>
      <c r="G21" s="52">
        <v>-29.837399999999999</v>
      </c>
      <c r="H21" s="52">
        <v>-9.0044000000000004</v>
      </c>
      <c r="I21" s="52">
        <v>-13.44</v>
      </c>
      <c r="J21" s="52">
        <v>-27.204999999999998</v>
      </c>
      <c r="K21" s="52">
        <v>14.8254</v>
      </c>
      <c r="L21" s="52">
        <v>-5.0190000000000001</v>
      </c>
      <c r="M21" s="52">
        <v>-11.595000000000001</v>
      </c>
      <c r="N21" s="52">
        <v>-2.5367999999999999</v>
      </c>
      <c r="O21" s="52">
        <v>6.2602000000000002</v>
      </c>
      <c r="P21" s="52">
        <v>1.7310000000000001</v>
      </c>
      <c r="Q21" s="52">
        <v>-7.6075999999999997</v>
      </c>
      <c r="R21" s="52">
        <v>-5.4276</v>
      </c>
      <c r="S21" s="52">
        <v>-16.175000000000001</v>
      </c>
      <c r="T21" s="52">
        <v>-9.1061999999999994</v>
      </c>
      <c r="U21" s="52">
        <v>-9.6763999999999992</v>
      </c>
      <c r="V21" s="52">
        <v>-9.4977999999999998</v>
      </c>
      <c r="W21" s="52">
        <v>-8.5882000000000005</v>
      </c>
      <c r="X21" s="52">
        <v>-6.8453999999999997</v>
      </c>
      <c r="Y21" s="52">
        <v>-0.495</v>
      </c>
      <c r="Z21" s="52">
        <v>2.2582</v>
      </c>
      <c r="AA21" s="52">
        <v>-16.451000000000001</v>
      </c>
      <c r="AB21" s="53">
        <v>-10.2326</v>
      </c>
      <c r="AC21" s="35"/>
    </row>
    <row r="22" ht="16.5">
      <c r="A22" s="35"/>
      <c r="B22" s="82">
        <v>44976</v>
      </c>
      <c r="C22" s="49">
        <f>SUM(E22:AB22)</f>
        <v>-91.687400000000011</v>
      </c>
      <c r="D22" s="50"/>
      <c r="E22" s="73">
        <v>-15.401199999999999</v>
      </c>
      <c r="F22" s="52">
        <v>-11.926399999999999</v>
      </c>
      <c r="G22" s="52">
        <v>-6.0015999999999998</v>
      </c>
      <c r="H22" s="52">
        <v>0.9274</v>
      </c>
      <c r="I22" s="52">
        <v>-4.6676000000000002</v>
      </c>
      <c r="J22" s="52">
        <v>26.0702</v>
      </c>
      <c r="K22" s="52">
        <v>3.9241999999999999</v>
      </c>
      <c r="L22" s="52">
        <v>-3.7071999999999998</v>
      </c>
      <c r="M22" s="52">
        <v>-10.824400000000001</v>
      </c>
      <c r="N22" s="52">
        <v>-6.1970000000000001</v>
      </c>
      <c r="O22" s="52">
        <v>7.5784000000000002</v>
      </c>
      <c r="P22" s="52">
        <v>-4.4657999999999998</v>
      </c>
      <c r="Q22" s="52">
        <v>-0.4168</v>
      </c>
      <c r="R22" s="52">
        <v>9.9903999999999993</v>
      </c>
      <c r="S22" s="52">
        <v>-12.9148</v>
      </c>
      <c r="T22" s="52">
        <v>-13.4694</v>
      </c>
      <c r="U22" s="52">
        <v>-10.662000000000001</v>
      </c>
      <c r="V22" s="52">
        <v>-24.066400000000002</v>
      </c>
      <c r="W22" s="52">
        <v>-7.5156000000000001</v>
      </c>
      <c r="X22" s="52">
        <v>-6.8179999999999996</v>
      </c>
      <c r="Y22" s="52">
        <v>0.84919999999999995</v>
      </c>
      <c r="Z22" s="52">
        <v>-3.6322000000000001</v>
      </c>
      <c r="AA22" s="52">
        <v>3.0188000000000001</v>
      </c>
      <c r="AB22" s="53">
        <v>-1.3595999999999999</v>
      </c>
      <c r="AC22" s="35"/>
    </row>
    <row r="23" ht="16.5">
      <c r="A23" s="35"/>
      <c r="B23" s="82">
        <v>44977</v>
      </c>
      <c r="C23" s="49">
        <f>SUM(E23:AB23)</f>
        <v>130.65620000000001</v>
      </c>
      <c r="D23" s="50"/>
      <c r="E23" s="73">
        <v>2.54</v>
      </c>
      <c r="F23" s="52">
        <v>18.8902</v>
      </c>
      <c r="G23" s="52">
        <v>57.092199999999998</v>
      </c>
      <c r="H23" s="52">
        <v>70.555199999999999</v>
      </c>
      <c r="I23" s="52">
        <v>55.061199999999999</v>
      </c>
      <c r="J23" s="52">
        <v>38.210000000000001</v>
      </c>
      <c r="K23" s="52">
        <v>4.7225999999999999</v>
      </c>
      <c r="L23" s="52">
        <v>-5.7026000000000003</v>
      </c>
      <c r="M23" s="52">
        <v>-3.2884000000000002</v>
      </c>
      <c r="N23" s="52">
        <v>17.616399999999999</v>
      </c>
      <c r="O23" s="52">
        <v>1.0227999999999999</v>
      </c>
      <c r="P23" s="52">
        <v>-4.6981999999999999</v>
      </c>
      <c r="Q23" s="52">
        <v>-2.6000000000000001</v>
      </c>
      <c r="R23" s="52">
        <v>-1.1419999999999999</v>
      </c>
      <c r="S23" s="52">
        <v>-1.0798000000000001</v>
      </c>
      <c r="T23" s="52">
        <v>-5.9074</v>
      </c>
      <c r="U23" s="52">
        <v>-26.5136</v>
      </c>
      <c r="V23" s="52">
        <v>-16.9312</v>
      </c>
      <c r="W23" s="52">
        <v>-16.919599999999999</v>
      </c>
      <c r="X23" s="52">
        <v>-15.334</v>
      </c>
      <c r="Y23" s="52">
        <v>-11.824</v>
      </c>
      <c r="Z23" s="52">
        <v>-10.5556</v>
      </c>
      <c r="AA23" s="52">
        <v>-19.609000000000002</v>
      </c>
      <c r="AB23" s="53">
        <v>7.0510000000000002</v>
      </c>
      <c r="AC23" s="35"/>
    </row>
    <row r="24" ht="16.5">
      <c r="A24" s="35"/>
      <c r="B24" s="82">
        <v>44978</v>
      </c>
      <c r="C24" s="49">
        <f>SUM(E24:AB24)</f>
        <v>-162.26279999999997</v>
      </c>
      <c r="D24" s="50"/>
      <c r="E24" s="73">
        <v>-26.213200000000001</v>
      </c>
      <c r="F24" s="52">
        <v>2.9434</v>
      </c>
      <c r="G24" s="52">
        <v>6.0902000000000003</v>
      </c>
      <c r="H24" s="52">
        <v>-5.5366</v>
      </c>
      <c r="I24" s="52">
        <v>-0.1074</v>
      </c>
      <c r="J24" s="52">
        <v>3.6692</v>
      </c>
      <c r="K24" s="52">
        <v>-3.9922</v>
      </c>
      <c r="L24" s="52">
        <v>0.81499999999999995</v>
      </c>
      <c r="M24" s="52">
        <v>0.4002</v>
      </c>
      <c r="N24" s="52">
        <v>3.4662000000000002</v>
      </c>
      <c r="O24" s="52">
        <v>10.8872</v>
      </c>
      <c r="P24" s="52">
        <v>-7.2804000000000002</v>
      </c>
      <c r="Q24" s="52">
        <v>0.93520000000000003</v>
      </c>
      <c r="R24" s="52">
        <v>-4.7446000000000002</v>
      </c>
      <c r="S24" s="52">
        <v>-4.4955999999999996</v>
      </c>
      <c r="T24" s="52">
        <v>-14.090400000000001</v>
      </c>
      <c r="U24" s="52">
        <v>-28.148</v>
      </c>
      <c r="V24" s="52">
        <v>-28.895399999999999</v>
      </c>
      <c r="W24" s="52">
        <v>-10.172000000000001</v>
      </c>
      <c r="X24" s="52">
        <v>-8.2571999999999992</v>
      </c>
      <c r="Y24" s="52">
        <v>-17.313800000000001</v>
      </c>
      <c r="Z24" s="52">
        <v>-5.4880000000000004</v>
      </c>
      <c r="AA24" s="52">
        <v>-22.947600000000001</v>
      </c>
      <c r="AB24" s="53">
        <v>-3.7869999999999999</v>
      </c>
      <c r="AC24" s="35"/>
    </row>
    <row r="25" ht="16.5">
      <c r="A25" s="35"/>
      <c r="B25" s="82">
        <v>44979</v>
      </c>
      <c r="C25" s="49">
        <f>SUM(E25:AB25)</f>
        <v>-125.79520000000002</v>
      </c>
      <c r="D25" s="50"/>
      <c r="E25" s="73">
        <v>-11.750400000000001</v>
      </c>
      <c r="F25" s="52">
        <v>-8.0117999999999991</v>
      </c>
      <c r="G25" s="52">
        <v>-2.6816</v>
      </c>
      <c r="H25" s="52">
        <v>6.8318000000000003</v>
      </c>
      <c r="I25" s="52">
        <v>-1.9450000000000001</v>
      </c>
      <c r="J25" s="52">
        <v>-17.6828</v>
      </c>
      <c r="K25" s="52">
        <v>-21.215599999999998</v>
      </c>
      <c r="L25" s="52">
        <v>-8.0015999999999998</v>
      </c>
      <c r="M25" s="52">
        <v>-7.0620000000000003</v>
      </c>
      <c r="N25" s="52">
        <v>-5.1772</v>
      </c>
      <c r="O25" s="52">
        <v>-2.6894</v>
      </c>
      <c r="P25" s="52">
        <v>-2.9376000000000002</v>
      </c>
      <c r="Q25" s="52">
        <v>-1.9916</v>
      </c>
      <c r="R25" s="52">
        <v>-3.0566</v>
      </c>
      <c r="S25" s="52">
        <v>4.3204000000000002</v>
      </c>
      <c r="T25" s="52">
        <v>4.0826000000000002</v>
      </c>
      <c r="U25" s="52">
        <v>-9.7756000000000007</v>
      </c>
      <c r="V25" s="52">
        <v>-29.542200000000001</v>
      </c>
      <c r="W25" s="52">
        <v>-5.1631999999999998</v>
      </c>
      <c r="X25" s="52">
        <v>0.76859999999999995</v>
      </c>
      <c r="Y25" s="52">
        <v>-2.927</v>
      </c>
      <c r="Z25" s="52">
        <v>3.7559999999999998</v>
      </c>
      <c r="AA25" s="52">
        <v>-15.66</v>
      </c>
      <c r="AB25" s="53">
        <v>11.7166</v>
      </c>
      <c r="AC25" s="35"/>
    </row>
    <row r="26" ht="16.5">
      <c r="A26" s="35"/>
      <c r="B26" s="82">
        <v>44980</v>
      </c>
      <c r="C26" s="49">
        <f>SUM(E26:AB26)</f>
        <v>-97.034599999999998</v>
      </c>
      <c r="D26" s="50"/>
      <c r="E26" s="73">
        <v>9.8797999999999995</v>
      </c>
      <c r="F26" s="52">
        <v>0.95499999999999996</v>
      </c>
      <c r="G26" s="52">
        <v>-11.893000000000001</v>
      </c>
      <c r="H26" s="52">
        <v>8.4342000000000006</v>
      </c>
      <c r="I26" s="52">
        <v>-15.485200000000001</v>
      </c>
      <c r="J26" s="52">
        <v>-30.8568</v>
      </c>
      <c r="K26" s="52">
        <v>-2.4809999999999999</v>
      </c>
      <c r="L26" s="52">
        <v>1.3058000000000001</v>
      </c>
      <c r="M26" s="52">
        <v>14.100199999999999</v>
      </c>
      <c r="N26" s="52">
        <v>-0.96299999999999997</v>
      </c>
      <c r="O26" s="52">
        <v>5.1803999999999997</v>
      </c>
      <c r="P26" s="52">
        <v>-3.2871999999999999</v>
      </c>
      <c r="Q26" s="52">
        <v>-3.3900000000000001</v>
      </c>
      <c r="R26" s="52">
        <v>-4.6428000000000003</v>
      </c>
      <c r="S26" s="52">
        <v>-9.7452000000000005</v>
      </c>
      <c r="T26" s="52">
        <v>-27.598800000000001</v>
      </c>
      <c r="U26" s="52">
        <v>-16.015999999999998</v>
      </c>
      <c r="V26" s="52">
        <v>-13.163399999999999</v>
      </c>
      <c r="W26" s="52">
        <v>-4.3103999999999996</v>
      </c>
      <c r="X26" s="52">
        <v>4.6710000000000003</v>
      </c>
      <c r="Y26" s="52">
        <v>8.3176000000000005</v>
      </c>
      <c r="Z26" s="52">
        <v>5.8735999999999997</v>
      </c>
      <c r="AA26" s="52">
        <v>-14.686</v>
      </c>
      <c r="AB26" s="53">
        <v>2.7665999999999999</v>
      </c>
      <c r="AC26" s="35"/>
    </row>
    <row r="27" ht="16.5">
      <c r="A27" s="35"/>
      <c r="B27" s="82">
        <v>44981</v>
      </c>
      <c r="C27" s="49">
        <f>SUM(E27:AB27)</f>
        <v>-26.589000000000002</v>
      </c>
      <c r="D27" s="50"/>
      <c r="E27" s="73">
        <v>11.8072</v>
      </c>
      <c r="F27" s="52">
        <v>-3.0432000000000001</v>
      </c>
      <c r="G27" s="52">
        <v>0.73519999999999996</v>
      </c>
      <c r="H27" s="52">
        <v>45.059199999999997</v>
      </c>
      <c r="I27" s="52">
        <v>14.7164</v>
      </c>
      <c r="J27" s="52">
        <v>-15.2628</v>
      </c>
      <c r="K27" s="52">
        <v>-0.3674</v>
      </c>
      <c r="L27" s="52">
        <v>-9.3962000000000003</v>
      </c>
      <c r="M27" s="52">
        <v>-8.4553999999999991</v>
      </c>
      <c r="N27" s="52">
        <v>-4.585</v>
      </c>
      <c r="O27" s="52">
        <v>-7.8579999999999997</v>
      </c>
      <c r="P27" s="52">
        <v>-6.0094000000000003</v>
      </c>
      <c r="Q27" s="52">
        <v>-4.7346000000000004</v>
      </c>
      <c r="R27" s="52">
        <v>-6.2858000000000001</v>
      </c>
      <c r="S27" s="52">
        <v>-8.3718000000000004</v>
      </c>
      <c r="T27" s="52">
        <v>-8.2065999999999999</v>
      </c>
      <c r="U27" s="52">
        <v>-16.430800000000001</v>
      </c>
      <c r="V27" s="52">
        <v>-1.6295999999999999</v>
      </c>
      <c r="W27" s="52">
        <v>18.2438</v>
      </c>
      <c r="X27" s="52">
        <v>-6.5670000000000002</v>
      </c>
      <c r="Y27" s="52">
        <v>-7.2111999999999998</v>
      </c>
      <c r="Z27" s="52">
        <v>9.1541999999999994</v>
      </c>
      <c r="AA27" s="52">
        <v>-11.478999999999999</v>
      </c>
      <c r="AB27" s="53">
        <v>-0.41120000000000001</v>
      </c>
      <c r="AC27" s="35"/>
    </row>
    <row r="28" ht="16.5">
      <c r="A28" s="35"/>
      <c r="B28" s="82">
        <v>44982</v>
      </c>
      <c r="C28" s="49">
        <f>SUM(E28:AB28)</f>
        <v>87.736200000000039</v>
      </c>
      <c r="D28" s="50"/>
      <c r="E28" s="73">
        <v>6.9813999999999998</v>
      </c>
      <c r="F28" s="52">
        <v>-6.2435999999999998</v>
      </c>
      <c r="G28" s="52">
        <v>18.378599999999999</v>
      </c>
      <c r="H28" s="52">
        <v>60.0488</v>
      </c>
      <c r="I28" s="52">
        <v>64.555400000000006</v>
      </c>
      <c r="J28" s="52">
        <v>44.233199999999997</v>
      </c>
      <c r="K28" s="52">
        <v>34.480600000000003</v>
      </c>
      <c r="L28" s="52">
        <v>31.648199999999999</v>
      </c>
      <c r="M28" s="52">
        <v>-10.392799999999999</v>
      </c>
      <c r="N28" s="52">
        <v>-6.8361999999999998</v>
      </c>
      <c r="O28" s="52">
        <v>-5.4424000000000001</v>
      </c>
      <c r="P28" s="52">
        <v>-13.692600000000001</v>
      </c>
      <c r="Q28" s="52">
        <v>-28.778400000000001</v>
      </c>
      <c r="R28" s="52">
        <v>-11.381600000000001</v>
      </c>
      <c r="S28" s="52">
        <v>-23.709399999999999</v>
      </c>
      <c r="T28" s="52">
        <v>-18.736999999999998</v>
      </c>
      <c r="U28" s="52">
        <v>-8.6486000000000001</v>
      </c>
      <c r="V28" s="52">
        <v>-9.8224</v>
      </c>
      <c r="W28" s="52">
        <v>-6.7869999999999999</v>
      </c>
      <c r="X28" s="52">
        <v>-3.2052</v>
      </c>
      <c r="Y28" s="52">
        <v>-8.0901999999999994</v>
      </c>
      <c r="Z28" s="52">
        <v>-7.3305999999999996</v>
      </c>
      <c r="AA28" s="52">
        <v>-5.4480000000000004</v>
      </c>
      <c r="AB28" s="53">
        <v>1.956</v>
      </c>
      <c r="AC28" s="35"/>
    </row>
    <row r="29" ht="16.5">
      <c r="A29" s="35"/>
      <c r="B29" s="82">
        <v>44983</v>
      </c>
      <c r="C29" s="49">
        <f>SUM(E29:AB29)</f>
        <v>606.8363999999998</v>
      </c>
      <c r="D29" s="50"/>
      <c r="E29" s="73">
        <v>26.058199999999999</v>
      </c>
      <c r="F29" s="52">
        <v>21.215399999999999</v>
      </c>
      <c r="G29" s="52">
        <v>52.3628</v>
      </c>
      <c r="H29" s="52">
        <v>86.096599999999995</v>
      </c>
      <c r="I29" s="52">
        <v>122.05240000000001</v>
      </c>
      <c r="J29" s="52">
        <v>113.3848</v>
      </c>
      <c r="K29" s="52">
        <v>114.47239999999999</v>
      </c>
      <c r="L29" s="52">
        <v>114.9482</v>
      </c>
      <c r="M29" s="52">
        <v>65.095200000000006</v>
      </c>
      <c r="N29" s="52">
        <v>-5.3082000000000003</v>
      </c>
      <c r="O29" s="52">
        <v>-17.554200000000002</v>
      </c>
      <c r="P29" s="52">
        <v>-13.769600000000001</v>
      </c>
      <c r="Q29" s="52">
        <v>-4.5823999999999998</v>
      </c>
      <c r="R29" s="52">
        <v>-7.7998000000000003</v>
      </c>
      <c r="S29" s="52">
        <v>-4.0641999999999996</v>
      </c>
      <c r="T29" s="52">
        <v>-5.3273999999999999</v>
      </c>
      <c r="U29" s="52">
        <v>-5.8936000000000002</v>
      </c>
      <c r="V29" s="52">
        <v>-8.4648000000000003</v>
      </c>
      <c r="W29" s="52">
        <v>-9.5663999999999998</v>
      </c>
      <c r="X29" s="52">
        <v>-7.0894000000000004</v>
      </c>
      <c r="Y29" s="52">
        <v>-8.3772000000000002</v>
      </c>
      <c r="Z29" s="52">
        <v>-8.2734000000000005</v>
      </c>
      <c r="AA29" s="52">
        <v>-7.7178000000000004</v>
      </c>
      <c r="AB29" s="53">
        <v>4.9387999999999996</v>
      </c>
      <c r="AC29" s="35"/>
    </row>
    <row r="30" ht="16.5">
      <c r="A30" s="35"/>
      <c r="B30" s="82">
        <v>44984</v>
      </c>
      <c r="C30" s="49">
        <f>SUM(E30:AB30)</f>
        <v>-67.392999999999986</v>
      </c>
      <c r="D30" s="50"/>
      <c r="E30" s="73">
        <v>-15.058199999999999</v>
      </c>
      <c r="F30" s="52">
        <v>-11.6478</v>
      </c>
      <c r="G30" s="52">
        <v>17.932200000000002</v>
      </c>
      <c r="H30" s="52">
        <v>47.835999999999999</v>
      </c>
      <c r="I30" s="52">
        <v>42.451799999999999</v>
      </c>
      <c r="J30" s="52">
        <v>-4.9794</v>
      </c>
      <c r="K30" s="52">
        <v>-21.462399999999999</v>
      </c>
      <c r="L30" s="52">
        <v>1.6799999999999999</v>
      </c>
      <c r="M30" s="52">
        <v>-2.3426</v>
      </c>
      <c r="N30" s="52">
        <v>-2.6572</v>
      </c>
      <c r="O30" s="52">
        <v>5.0354000000000001</v>
      </c>
      <c r="P30" s="52">
        <v>-5.8277999999999999</v>
      </c>
      <c r="Q30" s="52">
        <v>-13.1844</v>
      </c>
      <c r="R30" s="52">
        <v>-7.6299999999999999</v>
      </c>
      <c r="S30" s="52">
        <v>-15.932399999999999</v>
      </c>
      <c r="T30" s="52">
        <v>-10.2196</v>
      </c>
      <c r="U30" s="52">
        <v>-11.394399999999999</v>
      </c>
      <c r="V30" s="52">
        <v>-12.5854</v>
      </c>
      <c r="W30" s="52">
        <v>-10.3094</v>
      </c>
      <c r="X30" s="52">
        <v>0.16059999999999999</v>
      </c>
      <c r="Y30" s="52">
        <v>-2.1093999999999999</v>
      </c>
      <c r="Z30" s="52">
        <v>-4.7477999999999998</v>
      </c>
      <c r="AA30" s="52">
        <v>-18.909800000000001</v>
      </c>
      <c r="AB30" s="53">
        <v>-11.491</v>
      </c>
      <c r="AC30" s="35"/>
    </row>
    <row r="31" ht="16.5">
      <c r="A31" s="35"/>
      <c r="B31" s="82">
        <v>44985</v>
      </c>
      <c r="C31" s="49">
        <f>SUM(E31:AB31)</f>
        <v>-222.74179999999996</v>
      </c>
      <c r="D31" s="50"/>
      <c r="E31" s="73">
        <v>-4.5728</v>
      </c>
      <c r="F31" s="52">
        <v>-14.995799999999999</v>
      </c>
      <c r="G31" s="52">
        <v>-17.3872</v>
      </c>
      <c r="H31" s="52">
        <v>2.9893999999999998</v>
      </c>
      <c r="I31" s="52">
        <v>3.8136000000000001</v>
      </c>
      <c r="J31" s="52">
        <v>-11.648</v>
      </c>
      <c r="K31" s="52">
        <v>-18.212</v>
      </c>
      <c r="L31" s="52">
        <v>-17.026800000000001</v>
      </c>
      <c r="M31" s="52">
        <v>-25.289999999999999</v>
      </c>
      <c r="N31" s="52">
        <v>-16.629000000000001</v>
      </c>
      <c r="O31" s="52">
        <v>-5.2426000000000004</v>
      </c>
      <c r="P31" s="52">
        <v>-4.4885999999999999</v>
      </c>
      <c r="Q31" s="52">
        <v>-3.9064000000000001</v>
      </c>
      <c r="R31" s="52">
        <v>15.4754</v>
      </c>
      <c r="S31" s="52">
        <v>-6.3018000000000001</v>
      </c>
      <c r="T31" s="52">
        <v>-11.2136</v>
      </c>
      <c r="U31" s="52">
        <v>-14.3704</v>
      </c>
      <c r="V31" s="52">
        <v>-16.835799999999999</v>
      </c>
      <c r="W31" s="52">
        <v>0.1028</v>
      </c>
      <c r="X31" s="52">
        <v>-4.5481999999999996</v>
      </c>
      <c r="Y31" s="52">
        <v>-11.2372</v>
      </c>
      <c r="Z31" s="52">
        <v>-8.3043999999999993</v>
      </c>
      <c r="AA31" s="52">
        <v>-30.023199999999999</v>
      </c>
      <c r="AB31" s="53">
        <v>-2.8892000000000002</v>
      </c>
      <c r="AC31" s="35"/>
    </row>
    <row r="32" ht="16.5">
      <c r="A32" s="35"/>
      <c r="B32" s="83"/>
      <c r="C32" s="49">
        <f>SUM(E32:AB32)</f>
        <v>0</v>
      </c>
      <c r="D32" s="50"/>
      <c r="E32" s="73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3"/>
      <c r="AC32" s="35"/>
    </row>
    <row r="33" ht="16.5">
      <c r="A33" s="35"/>
      <c r="B33" s="83"/>
      <c r="C33" s="49">
        <f>SUM(E33:AB33)</f>
        <v>0</v>
      </c>
      <c r="D33" s="50"/>
      <c r="E33" s="73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3"/>
      <c r="AC33" s="35"/>
    </row>
    <row r="34" ht="15.75">
      <c r="A34" s="35"/>
      <c r="B34" s="75"/>
      <c r="C34" s="57">
        <f>SUM(E34:AB34)</f>
        <v>0</v>
      </c>
      <c r="D34" s="58"/>
      <c r="E34" s="78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80"/>
      <c r="AC34" s="35"/>
    </row>
    <row r="35" ht="15.75">
      <c r="A35" s="35"/>
      <c r="B35" s="84" t="s">
        <v>36</v>
      </c>
      <c r="C35" s="84"/>
      <c r="D35" s="85">
        <f>SUM(C4:D34)</f>
        <v>-4502.0563999999995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35"/>
    </row>
  </sheetData>
  <mergeCells count="35">
    <mergeCell ref="C31:D31"/>
    <mergeCell ref="C32:D32"/>
    <mergeCell ref="C33:D33"/>
    <mergeCell ref="C34:D34"/>
    <mergeCell ref="B35:C35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6:D6"/>
    <mergeCell ref="B2:B3"/>
    <mergeCell ref="C2:D3"/>
    <mergeCell ref="E2:AB2"/>
    <mergeCell ref="C4:D4"/>
    <mergeCell ref="C5:D5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Milena Kraleva</cp:lastModifiedBy>
  <dcterms:created xsi:type="dcterms:W3CDTF">2022-09-21T09:10:51Z</dcterms:created>
  <dcterms:modified xsi:type="dcterms:W3CDTF">2026-01-26T13:07:02Z</dcterms:modified>
</cp:coreProperties>
</file>